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1\I TRIMESTRE\"/>
    </mc:Choice>
  </mc:AlternateContent>
  <xr:revisionPtr revIDLastSave="0" documentId="13_ncr:1_{F1E109F5-08F3-4E9C-AA55-EE3FA1362A62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FMCMASCA" sheetId="1" r:id="rId1"/>
  </sheets>
  <definedNames>
    <definedName name="_xlnm.Print_Titles" localSheetId="0">FMCMASCA!$1:$2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1" l="1"/>
  <c r="I77" i="1"/>
  <c r="I75" i="1"/>
  <c r="I73" i="1"/>
  <c r="I70" i="1"/>
  <c r="I68" i="1"/>
  <c r="I66" i="1"/>
  <c r="I64" i="1"/>
  <c r="I126" i="1"/>
  <c r="I123" i="1"/>
  <c r="I121" i="1"/>
  <c r="I119" i="1"/>
  <c r="I117" i="1"/>
  <c r="I115" i="1"/>
  <c r="I113" i="1"/>
  <c r="I111" i="1"/>
  <c r="I109" i="1"/>
  <c r="I107" i="1"/>
  <c r="I105" i="1"/>
  <c r="I102" i="1"/>
  <c r="I100" i="1"/>
  <c r="I129" i="1"/>
  <c r="I132" i="1"/>
  <c r="I134" i="1"/>
  <c r="I136" i="1"/>
  <c r="I61" i="1"/>
  <c r="I59" i="1"/>
  <c r="I57" i="1"/>
  <c r="I55" i="1"/>
  <c r="I52" i="1"/>
  <c r="I49" i="1"/>
  <c r="I46" i="1"/>
  <c r="I44" i="1"/>
  <c r="I42" i="1"/>
  <c r="I38" i="1"/>
  <c r="I35" i="1"/>
  <c r="I33" i="1"/>
  <c r="I27" i="1"/>
  <c r="I25" i="1"/>
  <c r="I23" i="1"/>
  <c r="I21" i="1"/>
  <c r="I19" i="1"/>
  <c r="I17" i="1"/>
  <c r="I15" i="1"/>
  <c r="I13" i="1"/>
  <c r="I11" i="1"/>
  <c r="I9" i="1"/>
  <c r="I7" i="1" l="1"/>
  <c r="I137" i="1" s="1"/>
  <c r="H138" i="1" l="1"/>
</calcChain>
</file>

<file path=xl/sharedStrings.xml><?xml version="1.0" encoding="utf-8"?>
<sst xmlns="http://schemas.openxmlformats.org/spreadsheetml/2006/main" count="230" uniqueCount="142">
  <si>
    <t>Esercizio</t>
  </si>
  <si>
    <t>Capitolo</t>
  </si>
  <si>
    <t>Articolo</t>
  </si>
  <si>
    <t>Soggetto</t>
  </si>
  <si>
    <t>Oggetto mandato</t>
  </si>
  <si>
    <t>Importo</t>
  </si>
  <si>
    <t>REGIONE MARCHE - GIUNTA REGIONALE</t>
  </si>
  <si>
    <t>Premio Inail 2020/2021 personale gruppi consiliari</t>
  </si>
  <si>
    <t>rattamento omnicomprensivo personale dei gruppi mese di gennaio febbraio 2021</t>
  </si>
  <si>
    <t>INPS SEDE DI ANCONA</t>
  </si>
  <si>
    <t>VERSAMENTO INPS SU COMPENSI GENNAIO         LIQUIDATI IN  FEBBRAIO  2021  COCOCO    -  2/3 CARICO ENTE - CARTA CONTABILE N. 05 DEL 15/03/2021</t>
  </si>
  <si>
    <t>Irap su trattamento economico gruppi mese di gennaio e febbriao 2021</t>
  </si>
  <si>
    <t>IRAP SU ATTIVITA' COLLABORATORI GENNAIO LIQUIDATI IN FEBBRAIO 2021 CARTA CONTABILE  5 DEL 15/03/2021</t>
  </si>
  <si>
    <t>CONSIGLIERI REGIONALI</t>
  </si>
  <si>
    <t>COMPONENTI CORECOM</t>
  </si>
  <si>
    <t>MARCONI</t>
  </si>
  <si>
    <t>BORDONI</t>
  </si>
  <si>
    <t>MAZZONI</t>
  </si>
  <si>
    <t>GIORNO DEL RICORDO 2021 - INTERMEZZO MUSICALE</t>
  </si>
  <si>
    <t>Compenso per intermezzo musicale in occasione del Giorno del Ricordo</t>
  </si>
  <si>
    <t>RIGANELLI CHRISTIAN</t>
  </si>
  <si>
    <t>:Compenso per intermezzo musicale in occasione del Giorno del Ricordo</t>
  </si>
  <si>
    <t>CRONACHE MACERATESI CM - COMUNICAZIONE SRL</t>
  </si>
  <si>
    <t>LIQUIDAZIONE FATTURA PER Diffusionevideo della seduta per la celebrazioneGiorno del Ricordo CIG ZE13074D20</t>
  </si>
  <si>
    <t>RTMTV.IT SRLS</t>
  </si>
  <si>
    <t>LIQUIDAZIONE FATTURA PER Messa in onda video della seduta per la celebrazioneGiorno del RicordoCIG Z1A3071878</t>
  </si>
  <si>
    <t>LAGRU' ASSOCIAZIONE CULTURALE DI PROMOZIONE SOCIALE</t>
  </si>
  <si>
    <t>Prestazione artistica Catàin occasione del Giorno del Ricordo -cig Z2A3071AD2</t>
  </si>
  <si>
    <t>SIAE SOC.IT.AUTORI ED EDITORI</t>
  </si>
  <si>
    <t>Diritti dOautore per esibizione musicisti Christian Riganelli e Massimo Mazzoni in occasione del Giorno del Ricordo -09/02/2021 ad Ancona</t>
  </si>
  <si>
    <t>VIVERE SRL</t>
  </si>
  <si>
    <t xml:space="preserve"> Diffusionevideo della seduta per la celebrazioneGiorno del RicordoCIG ZF13074D84</t>
  </si>
  <si>
    <t>MARCHEMEDIA SC</t>
  </si>
  <si>
    <t xml:space="preserve"> Messa in onda video della seduta per la celebrazioneGiorno del RicordoCIG Z2E307F881</t>
  </si>
  <si>
    <t>TV CENTRO MARCHE</t>
  </si>
  <si>
    <t>Messa in onda video della seduta per la celebrazioneGiorno del RicordoCIG ZAD30716E9</t>
  </si>
  <si>
    <t>VIDEO TOLENTINO SRL</t>
  </si>
  <si>
    <t>Messa in onda video della seduta per la celebrazioneGiorno del RicordoCIG Z1A3071682</t>
  </si>
  <si>
    <t>ROSSINI COMMUNICATION SRLS</t>
  </si>
  <si>
    <t>Messa in onda video della seduta per la celebrazioneGiorno del RicordoCIG Z6030714C9</t>
  </si>
  <si>
    <t>FANO TV - ASSOCIAZIONE VOCE CRISTIANA</t>
  </si>
  <si>
    <t>Messa in onda video della seduta per la celebrazionedel Giorno del RicordoCIG ZC13071475a</t>
  </si>
  <si>
    <t>TVRS SRLU</t>
  </si>
  <si>
    <t>Messa in onda video della seduta per la celebrazionedel Giorno del RicordoCIG ZF230713F0</t>
  </si>
  <si>
    <t>RMAUDIO SOCIETA' COPERATIVA</t>
  </si>
  <si>
    <t>Service audio in occasione delGiorno del RicordoCIG Z3930719F6a</t>
  </si>
  <si>
    <t>INDENNITA' DI FUNZIONE COMPONENTI  CORECOM  ANNO 2020 - L.R. n.8/2001, Art. 9, c. 1 e 2 -  MESE DI  MARZO  2021.</t>
  </si>
  <si>
    <t>EX CONSIGLIERI REGIONALI</t>
  </si>
  <si>
    <t>CONSIGLIERE GIANCARLI ENZO</t>
  </si>
  <si>
    <t>TRATTAMENTO PREVIDENZIALE EX CONSIGLIERI ART. 7 TER. L.R. 23/1995 ANNO 2021 MESE DI GENNAIO 2021</t>
  </si>
  <si>
    <t>RTM RETE TELEVISIVA MARCHE SPA</t>
  </si>
  <si>
    <t>Messa in onda video della seduta per la celebrazione. CIG ZE7304BAE3</t>
  </si>
  <si>
    <t>ASSOCIAZIONE MARCHIGIANA PER LE ATTIVITA' TEATRALI AMAT</t>
  </si>
  <si>
    <t xml:space="preserve"> Organizzazione recital celebrativo del 26 gennaio 2021. CIG ZC83047AA5</t>
  </si>
  <si>
    <t>Messa in onda video della seduta per la celebrazione. CIG ZF4304BA78</t>
  </si>
  <si>
    <t>Messa in onda video della seduta per la celebrazione. CIG Z05304BAC3</t>
  </si>
  <si>
    <t>OMNIACOMUNICAZIONE SRL</t>
  </si>
  <si>
    <t>Messa in onda video della seduta per la celebrazione. CIG Z49304B97B</t>
  </si>
  <si>
    <t>TELE2000 SRL</t>
  </si>
  <si>
    <t>o di :Messa in onda video della seduta per la celebrazione. CIG ZAD304BAF1</t>
  </si>
  <si>
    <t>Messa in onda video della seduta per la celebrazione. CIG ZA1304BAA6</t>
  </si>
  <si>
    <t>liquidazione fattura su Messa in onda video della seduta per la celebrazionedel Giorno della Memoria. CIG ZC5304BA8C</t>
  </si>
  <si>
    <t>DUSSMAN SERVICE SRL</t>
  </si>
  <si>
    <t>CIG 8490622AEB - SERVIZIO DI DISINFEZIONE DA COVID-19 PERIODO GENNAIO 2021</t>
  </si>
  <si>
    <t>XEROX S.P.A.</t>
  </si>
  <si>
    <t>CIG ZD32D61640 - SERVIZIO PER IL CENTRO STAMPA 01- 15 GEN 2021</t>
  </si>
  <si>
    <t>SURETE' SRL</t>
  </si>
  <si>
    <t>CIG 5749787A53 - SERVIZIO DI VIGILANZA SVOLTO PRESSO LA SEDE DELL'ASSEMBLEA LEGISLATIVA DI PIAZZA CAVOUR, 23 E PRESSO L'AULA ASSEMBLEARE DI VIA TIZIANO, 44 ANCONA NEL MESE DI GENNAIO 2021</t>
  </si>
  <si>
    <t>SERENISSIMA RISTORAZIONE SPA</t>
  </si>
  <si>
    <t>ISTITUTO DI VIGILANZA LA VEDETTA S.R.L.</t>
  </si>
  <si>
    <t>ITALIANA PETROLI SPA</t>
  </si>
  <si>
    <t>CIG Z732AA0E6 - FORNITURA CARBURANTE MEDIANTE FUEL CARD GENNAIO 2021</t>
  </si>
  <si>
    <t>TELECOM ITALIA S.P.A.-TIM SPA</t>
  </si>
  <si>
    <t>Adesione alla Convenzione Consip 'Telefonia Mobile  6O  Sviluppo  ed  integrazione  delsoftware  per  la  gestione  delle  sedute  dellOAssemblea: liquidazione fatturaabbonamento dicembre 2020 -gennaio 2021. CIG derivato 7605768E4B (ex</t>
  </si>
  <si>
    <t>LEASE PLAN ITALIA SPA</t>
  </si>
  <si>
    <t>CIG ZCF1E2C10D - CANONE NOLEGGIO 1 AUTOVETTURA PERIODO DICEMBRE 2020</t>
  </si>
  <si>
    <t>ECONOMO DEL CONSIGLIO REGIONALE MARCHE</t>
  </si>
  <si>
    <t>REINTEGRO FONDO ECONOMALE RENDICONTO GENNAIO 2021 - CANONE ABBONAMENTO RAi</t>
  </si>
  <si>
    <t>REINTEGRO   FONDO   ECONOMALE   RENDICONTO   GENNAIO   2021   -   CARTA,   CANCELLERIA   E STAMPATI PER UFFICI</t>
  </si>
  <si>
    <t>LEASYS SPA</t>
  </si>
  <si>
    <t>ERREBIAN S.P.A.</t>
  </si>
  <si>
    <t>CIG Z0E2706998 - FORNITURA DI ARTICOLI DI CANCELLERIA PER GLI UFFICI FEBBRAIO 2021</t>
  </si>
  <si>
    <t>CIG 8490622AEB - SERVIZIO DI PULIZIA SEDI CONSILIARI PERIODO GENNAIO 2021</t>
  </si>
  <si>
    <t>FASTWEB SPA</t>
  </si>
  <si>
    <t>CIG 768356024C - SERVIZI DI TELEFONIA FISSA PERIODO GENNAIO 2021</t>
  </si>
  <si>
    <t>TELEPASS SPA</t>
  </si>
  <si>
    <t>CIG ZA2306006F - CANONE LOCAZIONE APPARATI TELEPASS GENNAIO 2021</t>
  </si>
  <si>
    <t>CIG 7711494E26 - SERVIZI DI CONNETTIVITAO SEDI CONSILIARI PERIODO GENNAIO - FEBBRAIO 2021</t>
  </si>
  <si>
    <t>Oneri riflessi sugli emolumenti corrisposti al personale gennaio e febbraio 2021</t>
  </si>
  <si>
    <t>Retribuzioni dirigenti a tempo determinato mesi di gennaio e febbraio 2021</t>
  </si>
  <si>
    <t>Retribuzioni omnicomprensivi personale segreterie udp gennaio e febbraio 2021</t>
  </si>
  <si>
    <t>Oneri riflessi su retribuzioni personale segreterie udp gennaio e febbraio 2021</t>
  </si>
  <si>
    <t>Indennità di posizione dirigenti a tempo indeterminato gennaio e febbraio 2021</t>
  </si>
  <si>
    <t>Retribuzioni al personale del consiglio mesi di gennaio e febbraio 2021</t>
  </si>
  <si>
    <t>Retribuzioni dirigenti a tempo indeterminato mesi di gennaio e febbraio 2021</t>
  </si>
  <si>
    <t>Indennità di posizione responsabili P.O mesi di gennaio e febbraio 2021</t>
  </si>
  <si>
    <t>Indennità di posizione dirigenti a tempo  determinato gennaio e febbraio 2021</t>
  </si>
  <si>
    <t>Progressioni e indennità di comparto dipendenti consiglio gennaio e febbraio 2021</t>
  </si>
  <si>
    <t>Irap sugli emolumenti corrisposti al personale gennaio e febbraio 2021</t>
  </si>
  <si>
    <t>FONDO CASSA ECONOMALE</t>
  </si>
  <si>
    <t>AGENZIA DELLE ENTRATE</t>
  </si>
  <si>
    <t>VERSAMENTO IRPEF MESE DI DICEMBRE 2020 RELATIVO ALLA RESTITUZIONE CONTRIBUTI A SEGUITO DI RINUNCIA TRATTAMENTO PREVIDENZIALE A TERMINE X LEGISLATURA</t>
  </si>
  <si>
    <t>Versamenti Iva legge 190/201 split payment anno 2021 a compensazione fatture LEASEPLAN</t>
  </si>
  <si>
    <t>VERSAMENTO INPS SU COMPENSI COCO  GENNAIO       LIQUIDATI IN FEBBRAIO  2021  - 1/3 CARICO DIPENDENTE CARTA CONTABILE N. 5  DEL 15/02//2021</t>
  </si>
  <si>
    <t>VERSAMENTO  IRPEF COLLABORATORI DI GABINETTO COMPENSO MESE DI GENNAIO LIQUIDATO IN FEBBRAIO 2021</t>
  </si>
  <si>
    <t>CIF DI MONTECASSIANO</t>
  </si>
  <si>
    <t>Assegno circolare, non trasferibile, intestato al C.I.F. - Centro Italiano Femminile, presso abitazione della Vice Presidente Via Salimbeni, 9 - 62010 - Montecassiano (MC) SiStemazione contabile per M. 118/21  per quanto dovuto a titolo di : Liquidazione</t>
  </si>
  <si>
    <t>ASSOCIAZIONE ANKON NOSTRA</t>
  </si>
  <si>
    <t>assegno circolare non trasferibile sistemazione contabile per errato bonifico vedi mandato n.197 per quanto dovuto PER Concorso Fotografico #fotografiAMOancona</t>
  </si>
  <si>
    <t>PURPLE SPV S.R.L.</t>
  </si>
  <si>
    <t>AGENZIA DELLE ENTRATE-RISCOSSIONE</t>
  </si>
  <si>
    <t>BANCA DI CREDITO COOPERATIVO PICENA</t>
  </si>
  <si>
    <t>Vers. creditore procedente pignoramento 1/5 presso terzi - Debitore Bartolomei Dante -  Tribunale di Ancona - Esecuzione Ordinanza di assegnazione  n. 768/2014 R.G.E. del 02.10.2014 - Mese di GENNAIO 2021.</t>
  </si>
  <si>
    <t>RSU SRL</t>
  </si>
  <si>
    <t>Vers. creditore procedente pignoramento 1/5 presso terzi  - Debitore ENZO MARANGONI - Esecuzione Ordinanza di assegnazione  n. 283/2020 R.G.E. Tribunale di Macerata del 24.07.2020 - Mese di GENNAIO 2021.</t>
  </si>
  <si>
    <t>ASSOCIAZIONE FRA GLI EX CONSIGLIERI DELLA REGIONE MARCHE</t>
  </si>
  <si>
    <t>BORRONI PIERPAOLO</t>
  </si>
  <si>
    <t>Indennità di carica e rimborso spese sospesi per verifiche ex art. 48 bis. Sbocco D.L. 41/2021. BORRONI PIERPAOLO. MESE DI MARZO 2021</t>
  </si>
  <si>
    <t>Totale</t>
  </si>
  <si>
    <t>TRASPARENZA PAGAMENTI RAGGRUPPATI PER BENEFICIAIO 1 TRIMESTRE 2021</t>
  </si>
  <si>
    <t>Anno Imp.</t>
  </si>
  <si>
    <t>Num.Imp.</t>
  </si>
  <si>
    <t>VERSAMENTO TRATENUTA IVA MESE DI DICEMBRE 2020 GENNAIO FEBBRAIO 2021 PER SPLIT PAYMENT CARTA CONTABILE 1 DEL 15/01/2021</t>
  </si>
  <si>
    <t>VERSAMENTO RITENUTA 4 % LIQUIDATI IN NOVEMBRE 2020 CARTA CONTABILE 1 DEL 15 GENNAIO FEBBRAIO 2021</t>
  </si>
  <si>
    <t>CODICE IDENTFICATIVO FASCICOLO 8/2018/1248 CONSIGLIERE REGIONALE MARCOZZI JESSICA MESE DI GENNAIO FEBBRAIIO MARZO 2021</t>
  </si>
  <si>
    <t>VERSAMENTO QUOTA ASSOCIATIVA EX CONSIGLIERI REGIONALI LR 34/2017 - Mese di GENNAIO  FEBBRAIO 2021</t>
  </si>
  <si>
    <t>COMPENSI ATTIVITA' MSE DI GENNAIO FEBBRAIO 2021 BORDONI MONICA</t>
  </si>
  <si>
    <t>INDENNITA' DI FUNZIONE COMPONENTI  CORECOM  ANNO 2020 - L.R. n.8/2001, Art. 9, c. 1 e 2 -  MESE DI  GENNAIO  FEBBRAIO MARZO 2021</t>
  </si>
  <si>
    <t>Indennità di funzione consiglieri regionali XI legislatura anno 2021 MESE DI GENNAIO FEBBRAIO MARZOC 2021</t>
  </si>
  <si>
    <t>Parte fissa del rimborso delle spese per l'esercizio del mandato consiglieri regionali XI legislatura anno 2021 MESE DI GENNAIO FEBBRAIO MARZO 2021</t>
  </si>
  <si>
    <t>RIMBORSO SPESE PER EERCIZIO MANDATO CONS.RI REGIONALI PARTE VARIABILE ACCONTO PRESENZE DI GENNAIO 2021 MESE DI GENNAIO FEBBRAIO MARZO 2021</t>
  </si>
  <si>
    <t>ASSEGNI VITALIZI SPETTANTI AGLI  EX  CONSIGLIERI REGIONALI  ED EREDI AVENTI DIRITTO ANNO 2021. MESE DI GENNAIO FEBBRAIO 2020</t>
  </si>
  <si>
    <t>CIG 5749787A53 - SERVIZIO DI VIGILANZA PRESSO SEDE ASSEMBLEA LEGISLATIVA DI PIAZZA CAVOUR 23 ANCONA MESE DI GENNAIO FEBBRAIO  2021</t>
  </si>
  <si>
    <t>Indennità di carica dei consiglieri regionali XI legislatura anno 2021 MESE DI GENNAIO FEBBRAIO MARZO 2021</t>
  </si>
  <si>
    <t>CIG ZE72A05FAA - FORNITURA DI ACQUA MINERALE PER LE SEDUTE CONSILIARI GENNAIO FEBBRAIO 2021</t>
  </si>
  <si>
    <t>CIG Z6624FA6DA - SERVIZIO DI NOLEGGIO N. 2 AUTOVETTURE FIAT TIPO PER LE ESIGENZE DELL'ASSEMBLEA LEGISLATIVA - CANONE GENNAIO FEBBRAIO 2020</t>
  </si>
  <si>
    <t>COMPENSO ATTIVITA' MESE DI GENNAIO FEBBRAIO 2021 MARCONI LUCA</t>
  </si>
  <si>
    <t>VERS. CREDITORE PROCEDENTE PER PRIGN 1/5 DEBITORE MARCOZZI JESSICA ORDINANZA DI ASSEGNAZIONE G.E. TRIBUNALE DI FERMO MESE DI GENNAIO FEBBRAIO MARZO 2021</t>
  </si>
  <si>
    <t>Tributo Irap sulle competenze erogate ai consiglieri, ai componenti della giunta regionale agli ex consiglieri PERIODO MESE DI GENNAIO FEBBRAIO 2021</t>
  </si>
  <si>
    <t>Irap su indennità corrisposte ai componenti del Comitato Corecom GENNAIO FEBBRAIO 2021</t>
  </si>
  <si>
    <t>RATA N. 17 - 'CORTE DEI CONTI SENTENZA N. 70/2019' - MALASPINA MAURA - Mese di GENNAIO FEBBRAIO 2021.</t>
  </si>
  <si>
    <t>CONTRIBUTI TRATTAMENTO PREVIDENZIALE SISTEMA CONTRIBUTIVO ANNO 2021 MESE DI GENNAIO FEBBRAIO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</si>
</sst>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164" fontId="0" fillId="0" borderId="10" xfId="0" applyNumberFormat="1" applyBorder="1"/>
    <xf numFmtId="0" fontId="16" fillId="0" borderId="10" xfId="0" applyFont="1" applyBorder="1"/>
    <xf numFmtId="164" fontId="16" fillId="0" borderId="10" xfId="0" applyNumberFormat="1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164" fontId="0" fillId="0" borderId="11" xfId="0" applyNumberFormat="1" applyBorder="1"/>
    <xf numFmtId="0" fontId="16" fillId="0" borderId="11" xfId="0" applyFont="1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8"/>
  <sheetViews>
    <sheetView tabSelected="1" workbookViewId="0">
      <pane ySplit="1" topLeftCell="A2" activePane="bottomLeft" state="frozen"/>
      <selection pane="bottomLeft" activeCell="A3" sqref="A3"/>
    </sheetView>
  </sheetViews>
  <sheetFormatPr defaultRowHeight="14.4" x14ac:dyDescent="0.3"/>
  <cols>
    <col min="1" max="1" width="8.44140625" customWidth="1"/>
    <col min="2" max="2" width="41.44140625" style="4" customWidth="1"/>
    <col min="4" max="4" width="8.33203125" style="5" customWidth="1"/>
    <col min="5" max="5" width="67.33203125" style="4" customWidth="1"/>
    <col min="6" max="6" width="10.33203125" customWidth="1"/>
    <col min="7" max="7" width="10.5546875" customWidth="1"/>
    <col min="8" max="8" width="16.33203125" style="3" customWidth="1"/>
    <col min="9" max="9" width="14.6640625" style="1" customWidth="1"/>
    <col min="10" max="10" width="13.109375" bestFit="1" customWidth="1"/>
    <col min="11" max="11" width="15.88671875" customWidth="1"/>
  </cols>
  <sheetData>
    <row r="1" spans="1:10" ht="27.75" customHeight="1" thickBot="1" x14ac:dyDescent="0.35">
      <c r="A1" s="22" t="s">
        <v>119</v>
      </c>
      <c r="B1" s="23"/>
      <c r="C1" s="23"/>
      <c r="D1" s="23"/>
      <c r="E1" s="23"/>
      <c r="F1" s="23"/>
      <c r="G1" s="23"/>
      <c r="H1" s="23"/>
      <c r="I1" s="24"/>
      <c r="J1" s="3"/>
    </row>
    <row r="2" spans="1:10" s="2" customFormat="1" ht="15" thickBot="1" x14ac:dyDescent="0.35">
      <c r="A2" s="17" t="s">
        <v>0</v>
      </c>
      <c r="B2" s="19" t="s">
        <v>3</v>
      </c>
      <c r="C2" s="18" t="s">
        <v>1</v>
      </c>
      <c r="D2" s="18" t="s">
        <v>2</v>
      </c>
      <c r="E2" s="19" t="s">
        <v>4</v>
      </c>
      <c r="F2" s="18" t="s">
        <v>120</v>
      </c>
      <c r="G2" s="18" t="s">
        <v>121</v>
      </c>
      <c r="H2" s="20" t="s">
        <v>5</v>
      </c>
      <c r="I2" s="21" t="s">
        <v>118</v>
      </c>
    </row>
    <row r="3" spans="1:10" ht="28.95" customHeight="1" x14ac:dyDescent="0.3">
      <c r="A3" s="12">
        <v>2021</v>
      </c>
      <c r="B3" s="14" t="s">
        <v>100</v>
      </c>
      <c r="C3" s="12">
        <v>990171</v>
      </c>
      <c r="D3" s="13">
        <v>4</v>
      </c>
      <c r="E3" s="14" t="s">
        <v>122</v>
      </c>
      <c r="F3" s="12">
        <v>2021</v>
      </c>
      <c r="G3" s="12">
        <v>4</v>
      </c>
      <c r="H3" s="15">
        <v>17848.310000000001</v>
      </c>
      <c r="I3" s="16"/>
    </row>
    <row r="4" spans="1:10" ht="28.95" customHeight="1" x14ac:dyDescent="0.3">
      <c r="A4" s="6">
        <v>2021</v>
      </c>
      <c r="B4" s="8" t="s">
        <v>100</v>
      </c>
      <c r="C4" s="6">
        <v>990171</v>
      </c>
      <c r="D4" s="7">
        <v>5</v>
      </c>
      <c r="E4" s="8" t="s">
        <v>101</v>
      </c>
      <c r="F4" s="6">
        <v>2021</v>
      </c>
      <c r="G4" s="6">
        <v>5</v>
      </c>
      <c r="H4" s="9">
        <v>418691.66</v>
      </c>
      <c r="I4" s="10"/>
    </row>
    <row r="5" spans="1:10" ht="28.95" customHeight="1" x14ac:dyDescent="0.3">
      <c r="A5" s="6">
        <v>2021</v>
      </c>
      <c r="B5" s="8" t="s">
        <v>100</v>
      </c>
      <c r="C5" s="6">
        <v>990171</v>
      </c>
      <c r="D5" s="7">
        <v>6</v>
      </c>
      <c r="E5" s="8" t="s">
        <v>104</v>
      </c>
      <c r="F5" s="6">
        <v>2021</v>
      </c>
      <c r="G5" s="6">
        <v>6</v>
      </c>
      <c r="H5" s="9">
        <v>3291.23</v>
      </c>
      <c r="I5" s="10"/>
    </row>
    <row r="6" spans="1:10" ht="28.95" customHeight="1" x14ac:dyDescent="0.3">
      <c r="A6" s="6">
        <v>2021</v>
      </c>
      <c r="B6" s="8" t="s">
        <v>100</v>
      </c>
      <c r="C6" s="6">
        <v>990171</v>
      </c>
      <c r="D6" s="7">
        <v>7</v>
      </c>
      <c r="E6" s="8" t="s">
        <v>123</v>
      </c>
      <c r="F6" s="6">
        <v>2021</v>
      </c>
      <c r="G6" s="6">
        <v>7</v>
      </c>
      <c r="H6" s="9">
        <v>77.05</v>
      </c>
      <c r="I6" s="10"/>
    </row>
    <row r="7" spans="1:10" ht="28.95" customHeight="1" x14ac:dyDescent="0.3">
      <c r="A7" s="6"/>
      <c r="B7" s="8"/>
      <c r="C7" s="6"/>
      <c r="D7" s="7"/>
      <c r="E7" s="8"/>
      <c r="F7" s="6"/>
      <c r="G7" s="10" t="s">
        <v>118</v>
      </c>
      <c r="H7" s="9"/>
      <c r="I7" s="11">
        <f>SUM(H3:H6)</f>
        <v>439908.24999999994</v>
      </c>
    </row>
    <row r="8" spans="1:10" ht="28.95" customHeight="1" x14ac:dyDescent="0.3">
      <c r="A8" s="6">
        <v>2021</v>
      </c>
      <c r="B8" s="8" t="s">
        <v>110</v>
      </c>
      <c r="C8" s="6">
        <v>990271</v>
      </c>
      <c r="D8" s="7">
        <v>9</v>
      </c>
      <c r="E8" s="8" t="s">
        <v>124</v>
      </c>
      <c r="F8" s="6">
        <v>2021</v>
      </c>
      <c r="G8" s="6">
        <v>21</v>
      </c>
      <c r="H8" s="9">
        <v>3902.82</v>
      </c>
      <c r="I8" s="10"/>
    </row>
    <row r="9" spans="1:10" ht="28.95" customHeight="1" x14ac:dyDescent="0.3">
      <c r="A9" s="6"/>
      <c r="B9" s="8"/>
      <c r="C9" s="6"/>
      <c r="D9" s="7"/>
      <c r="E9" s="8"/>
      <c r="F9" s="6"/>
      <c r="G9" s="10" t="s">
        <v>118</v>
      </c>
      <c r="H9" s="9"/>
      <c r="I9" s="11">
        <f>SUM(H8:H8)</f>
        <v>3902.82</v>
      </c>
    </row>
    <row r="10" spans="1:10" ht="28.95" customHeight="1" x14ac:dyDescent="0.3">
      <c r="A10" s="6">
        <v>2021</v>
      </c>
      <c r="B10" s="8" t="s">
        <v>107</v>
      </c>
      <c r="C10" s="6">
        <v>990171</v>
      </c>
      <c r="D10" s="7">
        <v>3</v>
      </c>
      <c r="E10" s="8" t="s">
        <v>108</v>
      </c>
      <c r="F10" s="6">
        <v>2021</v>
      </c>
      <c r="G10" s="6">
        <v>3</v>
      </c>
      <c r="H10" s="9">
        <v>254.5</v>
      </c>
      <c r="I10" s="10"/>
    </row>
    <row r="11" spans="1:10" ht="28.95" customHeight="1" x14ac:dyDescent="0.3">
      <c r="A11" s="6"/>
      <c r="B11" s="8"/>
      <c r="C11" s="6"/>
      <c r="D11" s="7"/>
      <c r="E11" s="8"/>
      <c r="F11" s="6"/>
      <c r="G11" s="10" t="s">
        <v>118</v>
      </c>
      <c r="H11" s="9"/>
      <c r="I11" s="11">
        <f>SUM(H10)</f>
        <v>254.5</v>
      </c>
    </row>
    <row r="12" spans="1:10" ht="28.95" customHeight="1" x14ac:dyDescent="0.3">
      <c r="A12" s="6">
        <v>2021</v>
      </c>
      <c r="B12" s="8" t="s">
        <v>115</v>
      </c>
      <c r="C12" s="6">
        <v>990271</v>
      </c>
      <c r="D12" s="7">
        <v>1</v>
      </c>
      <c r="E12" s="8" t="s">
        <v>125</v>
      </c>
      <c r="F12" s="6">
        <v>2021</v>
      </c>
      <c r="G12" s="6">
        <v>14</v>
      </c>
      <c r="H12" s="9">
        <v>1356.25</v>
      </c>
      <c r="I12" s="10"/>
    </row>
    <row r="13" spans="1:10" ht="28.95" customHeight="1" x14ac:dyDescent="0.3">
      <c r="A13" s="6"/>
      <c r="B13" s="8"/>
      <c r="C13" s="6"/>
      <c r="D13" s="7"/>
      <c r="E13" s="8"/>
      <c r="F13" s="6"/>
      <c r="G13" s="10" t="s">
        <v>118</v>
      </c>
      <c r="H13" s="9"/>
      <c r="I13" s="11">
        <f>SUM(H12:H12)</f>
        <v>1356.25</v>
      </c>
    </row>
    <row r="14" spans="1:10" ht="28.95" customHeight="1" x14ac:dyDescent="0.3">
      <c r="A14" s="6">
        <v>2021</v>
      </c>
      <c r="B14" s="8" t="s">
        <v>52</v>
      </c>
      <c r="C14" s="6">
        <v>101105</v>
      </c>
      <c r="D14" s="7">
        <v>9</v>
      </c>
      <c r="E14" s="8" t="s">
        <v>53</v>
      </c>
      <c r="F14" s="6">
        <v>2021</v>
      </c>
      <c r="G14" s="6">
        <v>83</v>
      </c>
      <c r="H14" s="9">
        <v>3660</v>
      </c>
      <c r="I14" s="10"/>
    </row>
    <row r="15" spans="1:10" ht="28.95" customHeight="1" x14ac:dyDescent="0.3">
      <c r="A15" s="6"/>
      <c r="B15" s="8"/>
      <c r="C15" s="6"/>
      <c r="D15" s="7"/>
      <c r="E15" s="8"/>
      <c r="F15" s="6"/>
      <c r="G15" s="10" t="s">
        <v>118</v>
      </c>
      <c r="H15" s="9"/>
      <c r="I15" s="11">
        <f>SUM(H14)</f>
        <v>3660</v>
      </c>
    </row>
    <row r="16" spans="1:10" ht="28.95" customHeight="1" x14ac:dyDescent="0.3">
      <c r="A16" s="6">
        <v>2021</v>
      </c>
      <c r="B16" s="8" t="s">
        <v>111</v>
      </c>
      <c r="C16" s="6">
        <v>990271</v>
      </c>
      <c r="D16" s="7">
        <v>2</v>
      </c>
      <c r="E16" s="8" t="s">
        <v>112</v>
      </c>
      <c r="F16" s="6">
        <v>2021</v>
      </c>
      <c r="G16" s="6">
        <v>15</v>
      </c>
      <c r="H16" s="9">
        <v>842</v>
      </c>
      <c r="I16" s="10"/>
    </row>
    <row r="17" spans="1:9" ht="28.95" customHeight="1" x14ac:dyDescent="0.3">
      <c r="A17" s="6"/>
      <c r="B17" s="8"/>
      <c r="C17" s="6"/>
      <c r="D17" s="7"/>
      <c r="E17" s="8"/>
      <c r="F17" s="6"/>
      <c r="G17" s="10" t="s">
        <v>118</v>
      </c>
      <c r="H17" s="9"/>
      <c r="I17" s="11">
        <f>SUM(H16:H16)</f>
        <v>842</v>
      </c>
    </row>
    <row r="18" spans="1:9" ht="28.95" customHeight="1" x14ac:dyDescent="0.3">
      <c r="A18" s="6">
        <v>2021</v>
      </c>
      <c r="B18" s="8" t="s">
        <v>16</v>
      </c>
      <c r="C18" s="6">
        <v>101102</v>
      </c>
      <c r="D18" s="7">
        <v>4</v>
      </c>
      <c r="E18" s="8" t="s">
        <v>126</v>
      </c>
      <c r="F18" s="6">
        <v>2021</v>
      </c>
      <c r="G18" s="6">
        <v>55</v>
      </c>
      <c r="H18" s="9">
        <v>7250</v>
      </c>
      <c r="I18" s="10"/>
    </row>
    <row r="19" spans="1:9" ht="28.95" customHeight="1" x14ac:dyDescent="0.3">
      <c r="A19" s="6"/>
      <c r="B19" s="8"/>
      <c r="C19" s="6"/>
      <c r="D19" s="7"/>
      <c r="E19" s="8"/>
      <c r="F19" s="6"/>
      <c r="G19" s="10" t="s">
        <v>118</v>
      </c>
      <c r="H19" s="9"/>
      <c r="I19" s="11">
        <f>SUM(H18:H18)</f>
        <v>7250</v>
      </c>
    </row>
    <row r="20" spans="1:9" ht="28.95" customHeight="1" x14ac:dyDescent="0.3">
      <c r="A20" s="6">
        <v>2021</v>
      </c>
      <c r="B20" s="8" t="s">
        <v>116</v>
      </c>
      <c r="C20" s="6">
        <v>990271</v>
      </c>
      <c r="D20" s="7">
        <v>9</v>
      </c>
      <c r="E20" s="8" t="s">
        <v>117</v>
      </c>
      <c r="F20" s="6">
        <v>2021</v>
      </c>
      <c r="G20" s="6">
        <v>21</v>
      </c>
      <c r="H20" s="9">
        <v>5756.44</v>
      </c>
      <c r="I20" s="10"/>
    </row>
    <row r="21" spans="1:9" ht="28.95" customHeight="1" x14ac:dyDescent="0.3">
      <c r="A21" s="6"/>
      <c r="B21" s="8"/>
      <c r="C21" s="6"/>
      <c r="D21" s="7"/>
      <c r="E21" s="8"/>
      <c r="F21" s="6"/>
      <c r="G21" s="10" t="s">
        <v>118</v>
      </c>
      <c r="H21" s="9"/>
      <c r="I21" s="11">
        <f>SUM(H20)</f>
        <v>5756.44</v>
      </c>
    </row>
    <row r="22" spans="1:9" ht="28.95" customHeight="1" x14ac:dyDescent="0.3">
      <c r="A22" s="6">
        <v>2021</v>
      </c>
      <c r="B22" s="8" t="s">
        <v>105</v>
      </c>
      <c r="C22" s="6">
        <v>990171</v>
      </c>
      <c r="D22" s="7">
        <v>3</v>
      </c>
      <c r="E22" s="8" t="s">
        <v>106</v>
      </c>
      <c r="F22" s="6">
        <v>2021</v>
      </c>
      <c r="G22" s="6">
        <v>3</v>
      </c>
      <c r="H22" s="9">
        <v>118.46</v>
      </c>
      <c r="I22" s="10"/>
    </row>
    <row r="23" spans="1:9" ht="28.95" customHeight="1" x14ac:dyDescent="0.3">
      <c r="A23" s="6"/>
      <c r="B23" s="8"/>
      <c r="C23" s="6"/>
      <c r="D23" s="7"/>
      <c r="E23" s="8"/>
      <c r="F23" s="6"/>
      <c r="G23" s="10" t="s">
        <v>118</v>
      </c>
      <c r="H23" s="9"/>
      <c r="I23" s="11">
        <f>SUM(H22)</f>
        <v>118.46</v>
      </c>
    </row>
    <row r="24" spans="1:9" ht="28.95" customHeight="1" x14ac:dyDescent="0.3">
      <c r="A24" s="6">
        <v>2021</v>
      </c>
      <c r="B24" s="8" t="s">
        <v>14</v>
      </c>
      <c r="C24" s="6">
        <v>101130</v>
      </c>
      <c r="D24" s="7">
        <v>1</v>
      </c>
      <c r="E24" s="8" t="s">
        <v>127</v>
      </c>
      <c r="F24" s="6">
        <v>2021</v>
      </c>
      <c r="G24" s="6">
        <v>70</v>
      </c>
      <c r="H24" s="9">
        <v>4800</v>
      </c>
      <c r="I24" s="10"/>
    </row>
    <row r="25" spans="1:9" ht="28.95" customHeight="1" x14ac:dyDescent="0.3">
      <c r="A25" s="6"/>
      <c r="B25" s="8"/>
      <c r="C25" s="6"/>
      <c r="D25" s="7"/>
      <c r="E25" s="8"/>
      <c r="F25" s="6"/>
      <c r="G25" s="10" t="s">
        <v>118</v>
      </c>
      <c r="H25" s="9"/>
      <c r="I25" s="11">
        <f>SUM(H24:H24)</f>
        <v>4800</v>
      </c>
    </row>
    <row r="26" spans="1:9" ht="28.95" customHeight="1" x14ac:dyDescent="0.3">
      <c r="A26" s="6">
        <v>2021</v>
      </c>
      <c r="B26" s="8" t="s">
        <v>48</v>
      </c>
      <c r="C26" s="6">
        <v>101101</v>
      </c>
      <c r="D26" s="7">
        <v>14</v>
      </c>
      <c r="E26" s="8" t="s">
        <v>49</v>
      </c>
      <c r="F26" s="6">
        <v>2021</v>
      </c>
      <c r="G26" s="6">
        <v>69</v>
      </c>
      <c r="H26" s="9">
        <v>698.63</v>
      </c>
      <c r="I26" s="10"/>
    </row>
    <row r="27" spans="1:9" ht="28.95" customHeight="1" x14ac:dyDescent="0.3">
      <c r="A27" s="6"/>
      <c r="B27" s="8"/>
      <c r="C27" s="6"/>
      <c r="D27" s="7"/>
      <c r="E27" s="8"/>
      <c r="F27" s="6"/>
      <c r="G27" s="10" t="s">
        <v>118</v>
      </c>
      <c r="H27" s="9"/>
      <c r="I27" s="11">
        <f>SUM(H26)</f>
        <v>698.63</v>
      </c>
    </row>
    <row r="28" spans="1:9" ht="28.95" customHeight="1" x14ac:dyDescent="0.3">
      <c r="A28" s="6">
        <v>2021</v>
      </c>
      <c r="B28" s="8" t="s">
        <v>13</v>
      </c>
      <c r="C28" s="6">
        <v>101101</v>
      </c>
      <c r="D28" s="7">
        <v>1</v>
      </c>
      <c r="E28" s="8" t="s">
        <v>133</v>
      </c>
      <c r="F28" s="6">
        <v>2021</v>
      </c>
      <c r="G28" s="6">
        <v>76</v>
      </c>
      <c r="H28" s="9">
        <v>710400</v>
      </c>
      <c r="I28" s="10"/>
    </row>
    <row r="29" spans="1:9" ht="28.95" customHeight="1" x14ac:dyDescent="0.3">
      <c r="A29" s="6">
        <v>2021</v>
      </c>
      <c r="B29" s="8" t="s">
        <v>13</v>
      </c>
      <c r="C29" s="6">
        <v>101101</v>
      </c>
      <c r="D29" s="7">
        <v>2</v>
      </c>
      <c r="E29" s="8" t="s">
        <v>128</v>
      </c>
      <c r="F29" s="6">
        <v>2021</v>
      </c>
      <c r="G29" s="6">
        <v>77</v>
      </c>
      <c r="H29" s="9">
        <v>37610.1</v>
      </c>
      <c r="I29" s="10"/>
    </row>
    <row r="30" spans="1:9" ht="28.95" customHeight="1" x14ac:dyDescent="0.3">
      <c r="A30" s="6">
        <v>2021</v>
      </c>
      <c r="B30" s="8" t="s">
        <v>13</v>
      </c>
      <c r="C30" s="6">
        <v>101101</v>
      </c>
      <c r="D30" s="7">
        <v>4</v>
      </c>
      <c r="E30" s="8" t="s">
        <v>129</v>
      </c>
      <c r="F30" s="6">
        <v>2021</v>
      </c>
      <c r="G30" s="6">
        <v>78</v>
      </c>
      <c r="H30" s="9">
        <v>299348.34999999998</v>
      </c>
      <c r="I30" s="10"/>
    </row>
    <row r="31" spans="1:9" ht="28.95" customHeight="1" x14ac:dyDescent="0.3">
      <c r="A31" s="6">
        <v>2021</v>
      </c>
      <c r="B31" s="8" t="s">
        <v>13</v>
      </c>
      <c r="C31" s="6">
        <v>101101</v>
      </c>
      <c r="D31" s="7">
        <v>5</v>
      </c>
      <c r="E31" s="8" t="s">
        <v>130</v>
      </c>
      <c r="F31" s="6">
        <v>2021</v>
      </c>
      <c r="G31" s="6">
        <v>79</v>
      </c>
      <c r="H31" s="9">
        <v>55753.27</v>
      </c>
      <c r="I31" s="10"/>
    </row>
    <row r="32" spans="1:9" ht="28.95" customHeight="1" x14ac:dyDescent="0.3">
      <c r="A32" s="6">
        <v>2021</v>
      </c>
      <c r="B32" s="8" t="s">
        <v>13</v>
      </c>
      <c r="C32" s="6">
        <v>101101</v>
      </c>
      <c r="D32" s="7">
        <v>9</v>
      </c>
      <c r="E32" s="8" t="s">
        <v>46</v>
      </c>
      <c r="F32" s="6">
        <v>2021</v>
      </c>
      <c r="G32" s="6">
        <v>147</v>
      </c>
      <c r="H32" s="9">
        <v>160000</v>
      </c>
      <c r="I32" s="10"/>
    </row>
    <row r="33" spans="1:9" ht="28.95" customHeight="1" x14ac:dyDescent="0.3">
      <c r="A33" s="6"/>
      <c r="B33" s="8"/>
      <c r="C33" s="6"/>
      <c r="D33" s="7"/>
      <c r="E33" s="8"/>
      <c r="F33" s="6"/>
      <c r="G33" s="10" t="s">
        <v>118</v>
      </c>
      <c r="H33" s="9"/>
      <c r="I33" s="11">
        <f>SUM(H28:H32)</f>
        <v>1263111.72</v>
      </c>
    </row>
    <row r="34" spans="1:9" ht="28.95" customHeight="1" x14ac:dyDescent="0.3">
      <c r="A34" s="6">
        <v>2021</v>
      </c>
      <c r="B34" s="8" t="s">
        <v>22</v>
      </c>
      <c r="C34" s="6">
        <v>101105</v>
      </c>
      <c r="D34" s="7">
        <v>19</v>
      </c>
      <c r="E34" s="8" t="s">
        <v>23</v>
      </c>
      <c r="F34" s="6">
        <v>2021</v>
      </c>
      <c r="G34" s="6">
        <v>102</v>
      </c>
      <c r="H34" s="9">
        <v>122</v>
      </c>
      <c r="I34" s="10"/>
    </row>
    <row r="35" spans="1:9" ht="28.95" customHeight="1" x14ac:dyDescent="0.3">
      <c r="A35" s="6"/>
      <c r="B35" s="8"/>
      <c r="C35" s="6"/>
      <c r="D35" s="7"/>
      <c r="E35" s="8"/>
      <c r="F35" s="6"/>
      <c r="G35" s="10" t="s">
        <v>118</v>
      </c>
      <c r="H35" s="9"/>
      <c r="I35" s="11">
        <f>SUM(H34)</f>
        <v>122</v>
      </c>
    </row>
    <row r="36" spans="1:9" ht="28.95" customHeight="1" x14ac:dyDescent="0.3">
      <c r="A36" s="6">
        <v>2021</v>
      </c>
      <c r="B36" s="8" t="s">
        <v>62</v>
      </c>
      <c r="C36" s="6">
        <v>102102</v>
      </c>
      <c r="D36" s="7">
        <v>2</v>
      </c>
      <c r="E36" s="8" t="s">
        <v>63</v>
      </c>
      <c r="F36" s="6">
        <v>2021</v>
      </c>
      <c r="G36" s="6">
        <v>138</v>
      </c>
      <c r="H36" s="9">
        <v>2903.6</v>
      </c>
      <c r="I36" s="10"/>
    </row>
    <row r="37" spans="1:9" ht="28.95" customHeight="1" x14ac:dyDescent="0.3">
      <c r="A37" s="6">
        <v>2021</v>
      </c>
      <c r="B37" s="8" t="s">
        <v>62</v>
      </c>
      <c r="C37" s="6">
        <v>103105</v>
      </c>
      <c r="D37" s="7">
        <v>3</v>
      </c>
      <c r="E37" s="8" t="s">
        <v>82</v>
      </c>
      <c r="F37" s="6">
        <v>2021</v>
      </c>
      <c r="G37" s="6">
        <v>63</v>
      </c>
      <c r="H37" s="9">
        <v>13127.44</v>
      </c>
      <c r="I37" s="10"/>
    </row>
    <row r="38" spans="1:9" ht="28.95" customHeight="1" x14ac:dyDescent="0.3">
      <c r="A38" s="6"/>
      <c r="B38" s="8"/>
      <c r="C38" s="6"/>
      <c r="D38" s="7"/>
      <c r="E38" s="8"/>
      <c r="F38" s="6"/>
      <c r="G38" s="10" t="s">
        <v>118</v>
      </c>
      <c r="H38" s="9"/>
      <c r="I38" s="11">
        <f>SUM(H36:H37)</f>
        <v>16031.04</v>
      </c>
    </row>
    <row r="39" spans="1:9" ht="28.95" customHeight="1" x14ac:dyDescent="0.3">
      <c r="A39" s="6">
        <v>2021</v>
      </c>
      <c r="B39" s="8" t="s">
        <v>76</v>
      </c>
      <c r="C39" s="6">
        <v>103101</v>
      </c>
      <c r="D39" s="7">
        <v>13</v>
      </c>
      <c r="E39" s="8" t="s">
        <v>77</v>
      </c>
      <c r="F39" s="6">
        <v>2021</v>
      </c>
      <c r="G39" s="6">
        <v>134</v>
      </c>
      <c r="H39" s="9">
        <v>407.35</v>
      </c>
      <c r="I39" s="10"/>
    </row>
    <row r="40" spans="1:9" ht="28.95" customHeight="1" x14ac:dyDescent="0.3">
      <c r="A40" s="6">
        <v>2021</v>
      </c>
      <c r="B40" s="8" t="s">
        <v>76</v>
      </c>
      <c r="C40" s="6">
        <v>103102</v>
      </c>
      <c r="D40" s="7">
        <v>3</v>
      </c>
      <c r="E40" s="8" t="s">
        <v>78</v>
      </c>
      <c r="F40" s="6">
        <v>2021</v>
      </c>
      <c r="G40" s="6">
        <v>135</v>
      </c>
      <c r="H40" s="9">
        <v>4.87</v>
      </c>
      <c r="I40" s="10"/>
    </row>
    <row r="41" spans="1:9" ht="28.95" customHeight="1" x14ac:dyDescent="0.3">
      <c r="A41" s="6">
        <v>2021</v>
      </c>
      <c r="B41" s="8" t="s">
        <v>76</v>
      </c>
      <c r="C41" s="6">
        <v>990171</v>
      </c>
      <c r="D41" s="7">
        <v>1</v>
      </c>
      <c r="E41" s="8" t="s">
        <v>99</v>
      </c>
      <c r="F41" s="6">
        <v>2021</v>
      </c>
      <c r="G41" s="6">
        <v>1</v>
      </c>
      <c r="H41" s="9">
        <v>55000</v>
      </c>
      <c r="I41" s="10"/>
    </row>
    <row r="42" spans="1:9" ht="28.95" customHeight="1" x14ac:dyDescent="0.3">
      <c r="A42" s="6"/>
      <c r="B42" s="8"/>
      <c r="C42" s="6"/>
      <c r="D42" s="7"/>
      <c r="E42" s="8"/>
      <c r="F42" s="6"/>
      <c r="G42" s="10" t="s">
        <v>118</v>
      </c>
      <c r="H42" s="9"/>
      <c r="I42" s="11">
        <f>SUM(H39:H41)</f>
        <v>55412.22</v>
      </c>
    </row>
    <row r="43" spans="1:9" ht="28.95" customHeight="1" x14ac:dyDescent="0.3">
      <c r="A43" s="6">
        <v>2021</v>
      </c>
      <c r="B43" s="8" t="s">
        <v>80</v>
      </c>
      <c r="C43" s="6">
        <v>103102</v>
      </c>
      <c r="D43" s="7">
        <v>3</v>
      </c>
      <c r="E43" s="8" t="s">
        <v>81</v>
      </c>
      <c r="F43" s="6">
        <v>2021</v>
      </c>
      <c r="G43" s="6">
        <v>34</v>
      </c>
      <c r="H43" s="9">
        <v>493.66</v>
      </c>
      <c r="I43" s="10"/>
    </row>
    <row r="44" spans="1:9" ht="28.95" customHeight="1" x14ac:dyDescent="0.3">
      <c r="A44" s="6"/>
      <c r="B44" s="8"/>
      <c r="C44" s="6"/>
      <c r="D44" s="7"/>
      <c r="E44" s="8"/>
      <c r="F44" s="6"/>
      <c r="G44" s="10" t="s">
        <v>118</v>
      </c>
      <c r="H44" s="9"/>
      <c r="I44" s="11">
        <f>SUM(H43)</f>
        <v>493.66</v>
      </c>
    </row>
    <row r="45" spans="1:9" ht="28.95" customHeight="1" x14ac:dyDescent="0.3">
      <c r="A45" s="6">
        <v>2021</v>
      </c>
      <c r="B45" s="8" t="s">
        <v>47</v>
      </c>
      <c r="C45" s="6">
        <v>101101</v>
      </c>
      <c r="D45" s="7">
        <v>6</v>
      </c>
      <c r="E45" s="8" t="s">
        <v>131</v>
      </c>
      <c r="F45" s="6">
        <v>2021</v>
      </c>
      <c r="G45" s="6">
        <v>75</v>
      </c>
      <c r="H45" s="9">
        <v>708786.35</v>
      </c>
      <c r="I45" s="10"/>
    </row>
    <row r="46" spans="1:9" ht="28.95" customHeight="1" x14ac:dyDescent="0.3">
      <c r="A46" s="6"/>
      <c r="B46" s="8"/>
      <c r="C46" s="6"/>
      <c r="D46" s="7"/>
      <c r="E46" s="8"/>
      <c r="F46" s="6"/>
      <c r="G46" s="10" t="s">
        <v>118</v>
      </c>
      <c r="H46" s="9"/>
      <c r="I46" s="11">
        <f>SUM(H45:H45)</f>
        <v>708786.35</v>
      </c>
    </row>
    <row r="47" spans="1:9" ht="28.95" customHeight="1" x14ac:dyDescent="0.3">
      <c r="A47" s="6">
        <v>2021</v>
      </c>
      <c r="B47" s="8" t="s">
        <v>40</v>
      </c>
      <c r="C47" s="6">
        <v>101105</v>
      </c>
      <c r="D47" s="7">
        <v>9</v>
      </c>
      <c r="E47" s="8" t="s">
        <v>60</v>
      </c>
      <c r="F47" s="6">
        <v>2021</v>
      </c>
      <c r="G47" s="6">
        <v>87</v>
      </c>
      <c r="H47" s="9">
        <v>366</v>
      </c>
      <c r="I47" s="10"/>
    </row>
    <row r="48" spans="1:9" ht="28.95" customHeight="1" x14ac:dyDescent="0.3">
      <c r="A48" s="6">
        <v>2021</v>
      </c>
      <c r="B48" s="8" t="s">
        <v>40</v>
      </c>
      <c r="C48" s="6">
        <v>101105</v>
      </c>
      <c r="D48" s="7">
        <v>19</v>
      </c>
      <c r="E48" s="8" t="s">
        <v>41</v>
      </c>
      <c r="F48" s="6">
        <v>2021</v>
      </c>
      <c r="G48" s="6">
        <v>96</v>
      </c>
      <c r="H48" s="9">
        <v>366</v>
      </c>
      <c r="I48" s="10"/>
    </row>
    <row r="49" spans="1:9" ht="28.95" customHeight="1" x14ac:dyDescent="0.3">
      <c r="A49" s="6"/>
      <c r="B49" s="8"/>
      <c r="C49" s="6"/>
      <c r="D49" s="7"/>
      <c r="E49" s="8"/>
      <c r="F49" s="6"/>
      <c r="G49" s="10" t="s">
        <v>118</v>
      </c>
      <c r="H49" s="9"/>
      <c r="I49" s="11">
        <f>SUM(H47:H48)</f>
        <v>732</v>
      </c>
    </row>
    <row r="50" spans="1:9" ht="28.95" customHeight="1" x14ac:dyDescent="0.3">
      <c r="A50" s="6">
        <v>2021</v>
      </c>
      <c r="B50" s="8" t="s">
        <v>83</v>
      </c>
      <c r="C50" s="6">
        <v>103101</v>
      </c>
      <c r="D50" s="7">
        <v>6</v>
      </c>
      <c r="E50" s="8" t="s">
        <v>84</v>
      </c>
      <c r="F50" s="6">
        <v>2021</v>
      </c>
      <c r="G50" s="6">
        <v>32</v>
      </c>
      <c r="H50" s="9">
        <v>799.41</v>
      </c>
      <c r="I50" s="10"/>
    </row>
    <row r="51" spans="1:9" ht="28.95" customHeight="1" x14ac:dyDescent="0.3">
      <c r="A51" s="6">
        <v>2021</v>
      </c>
      <c r="B51" s="8" t="s">
        <v>83</v>
      </c>
      <c r="C51" s="6">
        <v>108101</v>
      </c>
      <c r="D51" s="7">
        <v>1</v>
      </c>
      <c r="E51" s="8" t="s">
        <v>87</v>
      </c>
      <c r="F51" s="6">
        <v>2021</v>
      </c>
      <c r="G51" s="6">
        <v>31</v>
      </c>
      <c r="H51" s="9">
        <v>6665.93</v>
      </c>
      <c r="I51" s="10"/>
    </row>
    <row r="52" spans="1:9" ht="28.95" customHeight="1" x14ac:dyDescent="0.3">
      <c r="A52" s="6"/>
      <c r="B52" s="8"/>
      <c r="C52" s="6"/>
      <c r="D52" s="7"/>
      <c r="E52" s="8"/>
      <c r="F52" s="6"/>
      <c r="G52" s="10" t="s">
        <v>118</v>
      </c>
      <c r="H52" s="9"/>
      <c r="I52" s="11">
        <f>SUM(H50:H51)</f>
        <v>7465.34</v>
      </c>
    </row>
    <row r="53" spans="1:9" ht="28.95" customHeight="1" x14ac:dyDescent="0.3">
      <c r="A53" s="6">
        <v>2021</v>
      </c>
      <c r="B53" s="8" t="s">
        <v>9</v>
      </c>
      <c r="C53" s="6">
        <v>101102</v>
      </c>
      <c r="D53" s="7">
        <v>7</v>
      </c>
      <c r="E53" s="8" t="s">
        <v>10</v>
      </c>
      <c r="F53" s="6">
        <v>2021</v>
      </c>
      <c r="G53" s="6">
        <v>56</v>
      </c>
      <c r="H53" s="9">
        <v>1473.33</v>
      </c>
      <c r="I53" s="10"/>
    </row>
    <row r="54" spans="1:9" ht="28.95" customHeight="1" x14ac:dyDescent="0.3">
      <c r="A54" s="6">
        <v>2021</v>
      </c>
      <c r="B54" s="8" t="s">
        <v>9</v>
      </c>
      <c r="C54" s="6">
        <v>990171</v>
      </c>
      <c r="D54" s="7">
        <v>12</v>
      </c>
      <c r="E54" s="8" t="s">
        <v>103</v>
      </c>
      <c r="F54" s="6">
        <v>2021</v>
      </c>
      <c r="G54" s="6">
        <v>11</v>
      </c>
      <c r="H54" s="9">
        <v>736.67</v>
      </c>
      <c r="I54" s="10"/>
    </row>
    <row r="55" spans="1:9" ht="28.95" customHeight="1" x14ac:dyDescent="0.3">
      <c r="A55" s="6"/>
      <c r="B55" s="8"/>
      <c r="C55" s="6"/>
      <c r="D55" s="7"/>
      <c r="E55" s="8"/>
      <c r="F55" s="6"/>
      <c r="G55" s="10" t="s">
        <v>118</v>
      </c>
      <c r="H55" s="9"/>
      <c r="I55" s="11">
        <f>SUM(H53:H54)</f>
        <v>2210</v>
      </c>
    </row>
    <row r="56" spans="1:9" ht="28.95" customHeight="1" x14ac:dyDescent="0.3">
      <c r="A56" s="6">
        <v>2021</v>
      </c>
      <c r="B56" s="8" t="s">
        <v>69</v>
      </c>
      <c r="C56" s="6">
        <v>103105</v>
      </c>
      <c r="D56" s="7">
        <v>1</v>
      </c>
      <c r="E56" s="8" t="s">
        <v>132</v>
      </c>
      <c r="F56" s="6">
        <v>2021</v>
      </c>
      <c r="G56" s="6">
        <v>62</v>
      </c>
      <c r="H56" s="9">
        <v>3708.8</v>
      </c>
      <c r="I56" s="10"/>
    </row>
    <row r="57" spans="1:9" ht="28.95" customHeight="1" x14ac:dyDescent="0.3">
      <c r="A57" s="6"/>
      <c r="B57" s="8"/>
      <c r="C57" s="6"/>
      <c r="D57" s="7"/>
      <c r="E57" s="8"/>
      <c r="F57" s="6"/>
      <c r="G57" s="10" t="s">
        <v>118</v>
      </c>
      <c r="H57" s="9"/>
      <c r="I57" s="11">
        <f>SUM(H56:H56)</f>
        <v>3708.8</v>
      </c>
    </row>
    <row r="58" spans="1:9" ht="28.95" customHeight="1" x14ac:dyDescent="0.3">
      <c r="A58" s="6">
        <v>2021</v>
      </c>
      <c r="B58" s="8" t="s">
        <v>70</v>
      </c>
      <c r="C58" s="6">
        <v>103103</v>
      </c>
      <c r="D58" s="7">
        <v>1</v>
      </c>
      <c r="E58" s="8" t="s">
        <v>71</v>
      </c>
      <c r="F58" s="6">
        <v>2021</v>
      </c>
      <c r="G58" s="6">
        <v>30</v>
      </c>
      <c r="H58" s="9">
        <v>202.65</v>
      </c>
      <c r="I58" s="10"/>
    </row>
    <row r="59" spans="1:9" ht="28.95" customHeight="1" x14ac:dyDescent="0.3">
      <c r="A59" s="6"/>
      <c r="B59" s="8"/>
      <c r="C59" s="6"/>
      <c r="D59" s="7"/>
      <c r="E59" s="8"/>
      <c r="F59" s="6"/>
      <c r="G59" s="10" t="s">
        <v>118</v>
      </c>
      <c r="H59" s="9"/>
      <c r="I59" s="11">
        <f>SUM(H58:H58)</f>
        <v>202.65</v>
      </c>
    </row>
    <row r="60" spans="1:9" ht="28.95" customHeight="1" x14ac:dyDescent="0.3">
      <c r="A60" s="6">
        <v>2021</v>
      </c>
      <c r="B60" s="8" t="s">
        <v>26</v>
      </c>
      <c r="C60" s="6">
        <v>101105</v>
      </c>
      <c r="D60" s="7">
        <v>5</v>
      </c>
      <c r="E60" s="8" t="s">
        <v>27</v>
      </c>
      <c r="F60" s="6">
        <v>2021</v>
      </c>
      <c r="G60" s="6">
        <v>105</v>
      </c>
      <c r="H60" s="9">
        <v>495</v>
      </c>
      <c r="I60" s="10"/>
    </row>
    <row r="61" spans="1:9" ht="28.95" customHeight="1" x14ac:dyDescent="0.3">
      <c r="A61" s="6"/>
      <c r="B61" s="8"/>
      <c r="C61" s="6"/>
      <c r="D61" s="7"/>
      <c r="E61" s="8"/>
      <c r="F61" s="6"/>
      <c r="G61" s="10" t="s">
        <v>118</v>
      </c>
      <c r="H61" s="9"/>
      <c r="I61" s="11">
        <f>SUM(H60)</f>
        <v>495</v>
      </c>
    </row>
    <row r="62" spans="1:9" ht="28.95" customHeight="1" x14ac:dyDescent="0.3">
      <c r="A62" s="6">
        <v>2021</v>
      </c>
      <c r="B62" s="8" t="s">
        <v>74</v>
      </c>
      <c r="C62" s="6">
        <v>103103</v>
      </c>
      <c r="D62" s="7">
        <v>5</v>
      </c>
      <c r="E62" s="8" t="s">
        <v>75</v>
      </c>
      <c r="F62" s="6">
        <v>2021</v>
      </c>
      <c r="G62" s="6">
        <v>29</v>
      </c>
      <c r="H62" s="9">
        <v>387.88</v>
      </c>
      <c r="I62" s="10"/>
    </row>
    <row r="63" spans="1:9" ht="28.95" customHeight="1" x14ac:dyDescent="0.3">
      <c r="A63" s="6">
        <v>2021</v>
      </c>
      <c r="B63" s="8" t="s">
        <v>74</v>
      </c>
      <c r="C63" s="6">
        <v>990171</v>
      </c>
      <c r="D63" s="7">
        <v>4</v>
      </c>
      <c r="E63" s="8" t="s">
        <v>102</v>
      </c>
      <c r="F63" s="6">
        <v>2021</v>
      </c>
      <c r="G63" s="6">
        <v>4</v>
      </c>
      <c r="H63" s="9">
        <v>37.07</v>
      </c>
      <c r="I63" s="10"/>
    </row>
    <row r="64" spans="1:9" ht="28.95" customHeight="1" x14ac:dyDescent="0.3">
      <c r="A64" s="6"/>
      <c r="B64" s="8"/>
      <c r="C64" s="6"/>
      <c r="D64" s="7"/>
      <c r="E64" s="8"/>
      <c r="F64" s="6"/>
      <c r="G64" s="10" t="s">
        <v>118</v>
      </c>
      <c r="H64" s="9"/>
      <c r="I64" s="11">
        <f>SUM(H62:H63)</f>
        <v>424.95</v>
      </c>
    </row>
    <row r="65" spans="1:9" ht="28.95" customHeight="1" x14ac:dyDescent="0.3">
      <c r="A65" s="6">
        <v>2021</v>
      </c>
      <c r="B65" s="8" t="s">
        <v>79</v>
      </c>
      <c r="C65" s="6">
        <v>103103</v>
      </c>
      <c r="D65" s="7">
        <v>5</v>
      </c>
      <c r="E65" s="8" t="s">
        <v>135</v>
      </c>
      <c r="F65" s="6">
        <v>2021</v>
      </c>
      <c r="G65" s="6">
        <v>45</v>
      </c>
      <c r="H65" s="9">
        <v>1326.1</v>
      </c>
      <c r="I65" s="10"/>
    </row>
    <row r="66" spans="1:9" ht="28.95" customHeight="1" x14ac:dyDescent="0.3">
      <c r="A66" s="6"/>
      <c r="B66" s="8"/>
      <c r="C66" s="6"/>
      <c r="D66" s="7"/>
      <c r="E66" s="8"/>
      <c r="F66" s="6"/>
      <c r="G66" s="10" t="s">
        <v>118</v>
      </c>
      <c r="H66" s="9"/>
      <c r="I66" s="11">
        <f>SUM(H65:H65)</f>
        <v>1326.1</v>
      </c>
    </row>
    <row r="67" spans="1:9" ht="28.95" customHeight="1" x14ac:dyDescent="0.3">
      <c r="A67" s="6">
        <v>2021</v>
      </c>
      <c r="B67" s="8" t="s">
        <v>32</v>
      </c>
      <c r="C67" s="6">
        <v>101105</v>
      </c>
      <c r="D67" s="7">
        <v>19</v>
      </c>
      <c r="E67" s="8" t="s">
        <v>33</v>
      </c>
      <c r="F67" s="6">
        <v>2021</v>
      </c>
      <c r="G67" s="6">
        <v>103</v>
      </c>
      <c r="H67" s="9">
        <v>122</v>
      </c>
      <c r="I67" s="10"/>
    </row>
    <row r="68" spans="1:9" ht="28.95" customHeight="1" x14ac:dyDescent="0.3">
      <c r="A68" s="6"/>
      <c r="B68" s="8"/>
      <c r="C68" s="6"/>
      <c r="D68" s="7"/>
      <c r="E68" s="8"/>
      <c r="F68" s="6"/>
      <c r="G68" s="10" t="s">
        <v>118</v>
      </c>
      <c r="H68" s="9"/>
      <c r="I68" s="11">
        <f>SUM(H67)</f>
        <v>122</v>
      </c>
    </row>
    <row r="69" spans="1:9" ht="28.95" customHeight="1" x14ac:dyDescent="0.3">
      <c r="A69" s="6">
        <v>2021</v>
      </c>
      <c r="B69" s="8" t="s">
        <v>15</v>
      </c>
      <c r="C69" s="6">
        <v>101102</v>
      </c>
      <c r="D69" s="7">
        <v>4</v>
      </c>
      <c r="E69" s="8" t="s">
        <v>136</v>
      </c>
      <c r="F69" s="6">
        <v>2021</v>
      </c>
      <c r="G69" s="6">
        <v>55</v>
      </c>
      <c r="H69" s="9">
        <v>11166.68</v>
      </c>
      <c r="I69" s="10"/>
    </row>
    <row r="70" spans="1:9" ht="28.95" customHeight="1" x14ac:dyDescent="0.3">
      <c r="A70" s="6"/>
      <c r="B70" s="8"/>
      <c r="C70" s="6"/>
      <c r="D70" s="7"/>
      <c r="E70" s="8"/>
      <c r="F70" s="6"/>
      <c r="G70" s="10" t="s">
        <v>118</v>
      </c>
      <c r="H70" s="9"/>
      <c r="I70" s="11">
        <f>SUM(H69:H69)</f>
        <v>11166.68</v>
      </c>
    </row>
    <row r="71" spans="1:9" ht="28.95" customHeight="1" x14ac:dyDescent="0.3">
      <c r="A71" s="6">
        <v>2021</v>
      </c>
      <c r="B71" s="8" t="s">
        <v>17</v>
      </c>
      <c r="C71" s="6">
        <v>101105</v>
      </c>
      <c r="D71" s="7">
        <v>5</v>
      </c>
      <c r="E71" s="8" t="s">
        <v>18</v>
      </c>
      <c r="F71" s="6">
        <v>2021</v>
      </c>
      <c r="G71" s="6">
        <v>106</v>
      </c>
      <c r="H71" s="9">
        <v>600</v>
      </c>
      <c r="I71" s="10"/>
    </row>
    <row r="72" spans="1:9" ht="28.95" customHeight="1" x14ac:dyDescent="0.3">
      <c r="A72" s="6">
        <v>2021</v>
      </c>
      <c r="B72" s="8" t="s">
        <v>17</v>
      </c>
      <c r="C72" s="6">
        <v>101105</v>
      </c>
      <c r="D72" s="7">
        <v>5</v>
      </c>
      <c r="E72" s="8" t="s">
        <v>19</v>
      </c>
      <c r="F72" s="6">
        <v>2021</v>
      </c>
      <c r="G72" s="6">
        <v>140</v>
      </c>
      <c r="H72" s="9">
        <v>50</v>
      </c>
      <c r="I72" s="10"/>
    </row>
    <row r="73" spans="1:9" ht="28.95" customHeight="1" x14ac:dyDescent="0.3">
      <c r="A73" s="6"/>
      <c r="B73" s="8"/>
      <c r="C73" s="6"/>
      <c r="D73" s="7"/>
      <c r="E73" s="8"/>
      <c r="F73" s="6"/>
      <c r="G73" s="10" t="s">
        <v>118</v>
      </c>
      <c r="H73" s="9"/>
      <c r="I73" s="11">
        <f>SUM(H71:H72)</f>
        <v>650</v>
      </c>
    </row>
    <row r="74" spans="1:9" ht="28.95" customHeight="1" x14ac:dyDescent="0.3">
      <c r="A74" s="6">
        <v>2021</v>
      </c>
      <c r="B74" s="8" t="s">
        <v>56</v>
      </c>
      <c r="C74" s="6">
        <v>101105</v>
      </c>
      <c r="D74" s="7">
        <v>9</v>
      </c>
      <c r="E74" s="8" t="s">
        <v>55</v>
      </c>
      <c r="F74" s="6">
        <v>2021</v>
      </c>
      <c r="G74" s="6">
        <v>82</v>
      </c>
      <c r="H74" s="9">
        <v>2440</v>
      </c>
      <c r="I74" s="10"/>
    </row>
    <row r="75" spans="1:9" ht="28.95" customHeight="1" x14ac:dyDescent="0.3">
      <c r="A75" s="6"/>
      <c r="B75" s="8"/>
      <c r="C75" s="6"/>
      <c r="D75" s="7"/>
      <c r="E75" s="8"/>
      <c r="F75" s="6"/>
      <c r="G75" s="10" t="s">
        <v>118</v>
      </c>
      <c r="H75" s="9"/>
      <c r="I75" s="11">
        <f>SUM(H74)</f>
        <v>2440</v>
      </c>
    </row>
    <row r="76" spans="1:9" ht="28.95" customHeight="1" x14ac:dyDescent="0.3">
      <c r="A76" s="6">
        <v>2021</v>
      </c>
      <c r="B76" s="8" t="s">
        <v>109</v>
      </c>
      <c r="C76" s="6">
        <v>990271</v>
      </c>
      <c r="D76" s="7">
        <v>2</v>
      </c>
      <c r="E76" s="8" t="s">
        <v>137</v>
      </c>
      <c r="F76" s="6">
        <v>2021</v>
      </c>
      <c r="G76" s="6">
        <v>15</v>
      </c>
      <c r="H76" s="9">
        <v>1873.76</v>
      </c>
      <c r="I76" s="10"/>
    </row>
    <row r="77" spans="1:9" ht="28.95" customHeight="1" x14ac:dyDescent="0.3">
      <c r="A77" s="6"/>
      <c r="B77" s="8"/>
      <c r="C77" s="6"/>
      <c r="D77" s="7"/>
      <c r="E77" s="8"/>
      <c r="F77" s="6"/>
      <c r="G77" s="10" t="s">
        <v>118</v>
      </c>
      <c r="H77" s="9"/>
      <c r="I77" s="11">
        <f>SUM(H76:H76)</f>
        <v>1873.76</v>
      </c>
    </row>
    <row r="78" spans="1:9" ht="28.95" customHeight="1" x14ac:dyDescent="0.3">
      <c r="A78" s="6">
        <v>2021</v>
      </c>
      <c r="B78" s="8" t="s">
        <v>6</v>
      </c>
      <c r="C78" s="6">
        <v>101101</v>
      </c>
      <c r="D78" s="7">
        <v>11</v>
      </c>
      <c r="E78" s="8" t="s">
        <v>138</v>
      </c>
      <c r="F78" s="6">
        <v>2021</v>
      </c>
      <c r="G78" s="6">
        <v>74</v>
      </c>
      <c r="H78" s="9">
        <v>102835.99</v>
      </c>
      <c r="I78" s="10"/>
    </row>
    <row r="79" spans="1:9" ht="28.95" customHeight="1" x14ac:dyDescent="0.3">
      <c r="A79" s="6">
        <v>2021</v>
      </c>
      <c r="B79" s="8" t="s">
        <v>6</v>
      </c>
      <c r="C79" s="6">
        <v>101101</v>
      </c>
      <c r="D79" s="7">
        <v>16</v>
      </c>
      <c r="E79" s="8" t="s">
        <v>8</v>
      </c>
      <c r="F79" s="6">
        <v>2021</v>
      </c>
      <c r="G79" s="6">
        <v>113</v>
      </c>
      <c r="H79" s="9">
        <v>165631.51</v>
      </c>
      <c r="I79" s="10"/>
    </row>
    <row r="80" spans="1:9" ht="28.95" customHeight="1" x14ac:dyDescent="0.3">
      <c r="A80" s="6">
        <v>2021</v>
      </c>
      <c r="B80" s="8" t="s">
        <v>6</v>
      </c>
      <c r="C80" s="6">
        <v>101101</v>
      </c>
      <c r="D80" s="7">
        <v>17</v>
      </c>
      <c r="E80" s="8" t="s">
        <v>7</v>
      </c>
      <c r="F80" s="6">
        <v>2021</v>
      </c>
      <c r="G80" s="6">
        <v>114</v>
      </c>
      <c r="H80" s="9">
        <v>56648.57</v>
      </c>
      <c r="I80" s="10"/>
    </row>
    <row r="81" spans="1:9" ht="28.95" customHeight="1" x14ac:dyDescent="0.3">
      <c r="A81" s="6">
        <v>2021</v>
      </c>
      <c r="B81" s="8" t="s">
        <v>6</v>
      </c>
      <c r="C81" s="6">
        <v>101101</v>
      </c>
      <c r="D81" s="7">
        <v>18</v>
      </c>
      <c r="E81" s="8" t="s">
        <v>11</v>
      </c>
      <c r="F81" s="6">
        <v>2021</v>
      </c>
      <c r="G81" s="6">
        <v>115</v>
      </c>
      <c r="H81" s="9">
        <v>14297.36</v>
      </c>
      <c r="I81" s="10"/>
    </row>
    <row r="82" spans="1:9" ht="28.95" customHeight="1" x14ac:dyDescent="0.3">
      <c r="A82" s="6">
        <v>2021</v>
      </c>
      <c r="B82" s="8" t="s">
        <v>6</v>
      </c>
      <c r="C82" s="6">
        <v>101102</v>
      </c>
      <c r="D82" s="7">
        <v>8</v>
      </c>
      <c r="E82" s="8" t="s">
        <v>12</v>
      </c>
      <c r="F82" s="6">
        <v>2021</v>
      </c>
      <c r="G82" s="6">
        <v>57</v>
      </c>
      <c r="H82" s="9">
        <v>782.71</v>
      </c>
      <c r="I82" s="10"/>
    </row>
    <row r="83" spans="1:9" ht="28.95" customHeight="1" x14ac:dyDescent="0.3">
      <c r="A83" s="6">
        <v>2021</v>
      </c>
      <c r="B83" s="8" t="s">
        <v>6</v>
      </c>
      <c r="C83" s="6">
        <v>101130</v>
      </c>
      <c r="D83" s="7">
        <v>5</v>
      </c>
      <c r="E83" s="8" t="s">
        <v>139</v>
      </c>
      <c r="F83" s="6">
        <v>2021</v>
      </c>
      <c r="G83" s="6">
        <v>73</v>
      </c>
      <c r="H83" s="9">
        <v>272</v>
      </c>
      <c r="I83" s="10"/>
    </row>
    <row r="84" spans="1:9" ht="28.95" customHeight="1" x14ac:dyDescent="0.3">
      <c r="A84" s="6">
        <v>2021</v>
      </c>
      <c r="B84" s="8" t="s">
        <v>6</v>
      </c>
      <c r="C84" s="6">
        <v>110102</v>
      </c>
      <c r="D84" s="7">
        <v>2</v>
      </c>
      <c r="E84" s="8" t="s">
        <v>92</v>
      </c>
      <c r="F84" s="6">
        <v>2021</v>
      </c>
      <c r="G84" s="6">
        <v>127</v>
      </c>
      <c r="H84" s="9">
        <v>28414.66</v>
      </c>
      <c r="I84" s="10"/>
    </row>
    <row r="85" spans="1:9" ht="28.95" customHeight="1" x14ac:dyDescent="0.3">
      <c r="A85" s="6">
        <v>2021</v>
      </c>
      <c r="B85" s="8" t="s">
        <v>6</v>
      </c>
      <c r="C85" s="6">
        <v>110102</v>
      </c>
      <c r="D85" s="7">
        <v>3</v>
      </c>
      <c r="E85" s="8" t="s">
        <v>97</v>
      </c>
      <c r="F85" s="6">
        <v>2021</v>
      </c>
      <c r="G85" s="6">
        <v>128</v>
      </c>
      <c r="H85" s="9">
        <v>3945.06</v>
      </c>
      <c r="I85" s="10"/>
    </row>
    <row r="86" spans="1:9" ht="28.95" customHeight="1" x14ac:dyDescent="0.3">
      <c r="A86" s="6">
        <v>2021</v>
      </c>
      <c r="B86" s="8" t="s">
        <v>6</v>
      </c>
      <c r="C86" s="6">
        <v>110102</v>
      </c>
      <c r="D86" s="7">
        <v>6</v>
      </c>
      <c r="E86" s="8" t="s">
        <v>96</v>
      </c>
      <c r="F86" s="6">
        <v>2021</v>
      </c>
      <c r="G86" s="6">
        <v>129</v>
      </c>
      <c r="H86" s="9">
        <v>33117.449999999997</v>
      </c>
      <c r="I86" s="10"/>
    </row>
    <row r="87" spans="1:9" ht="28.95" customHeight="1" x14ac:dyDescent="0.3">
      <c r="A87" s="6">
        <v>2021</v>
      </c>
      <c r="B87" s="8" t="s">
        <v>6</v>
      </c>
      <c r="C87" s="6">
        <v>110102</v>
      </c>
      <c r="D87" s="7">
        <v>7</v>
      </c>
      <c r="E87" s="8" t="s">
        <v>91</v>
      </c>
      <c r="F87" s="6">
        <v>2021</v>
      </c>
      <c r="G87" s="6">
        <v>117</v>
      </c>
      <c r="H87" s="9">
        <v>16803.61</v>
      </c>
      <c r="I87" s="10"/>
    </row>
    <row r="88" spans="1:9" ht="28.95" customHeight="1" x14ac:dyDescent="0.3">
      <c r="A88" s="6">
        <v>2021</v>
      </c>
      <c r="B88" s="8" t="s">
        <v>6</v>
      </c>
      <c r="C88" s="6">
        <v>110102</v>
      </c>
      <c r="D88" s="7">
        <v>7</v>
      </c>
      <c r="E88" s="8" t="s">
        <v>88</v>
      </c>
      <c r="F88" s="6">
        <v>2021</v>
      </c>
      <c r="G88" s="6">
        <v>130</v>
      </c>
      <c r="H88" s="9">
        <v>139333.26</v>
      </c>
      <c r="I88" s="10"/>
    </row>
    <row r="89" spans="1:9" ht="28.95" customHeight="1" x14ac:dyDescent="0.3">
      <c r="A89" s="6">
        <v>2021</v>
      </c>
      <c r="B89" s="8" t="s">
        <v>6</v>
      </c>
      <c r="C89" s="6">
        <v>110102</v>
      </c>
      <c r="D89" s="7">
        <v>8</v>
      </c>
      <c r="E89" s="8" t="s">
        <v>91</v>
      </c>
      <c r="F89" s="6">
        <v>2021</v>
      </c>
      <c r="G89" s="6">
        <v>118</v>
      </c>
      <c r="H89" s="9">
        <v>4876.91</v>
      </c>
      <c r="I89" s="10"/>
    </row>
    <row r="90" spans="1:9" ht="28.95" customHeight="1" x14ac:dyDescent="0.3">
      <c r="A90" s="6">
        <v>2021</v>
      </c>
      <c r="B90" s="8" t="s">
        <v>6</v>
      </c>
      <c r="C90" s="6">
        <v>110102</v>
      </c>
      <c r="D90" s="7">
        <v>8</v>
      </c>
      <c r="E90" s="8" t="s">
        <v>98</v>
      </c>
      <c r="F90" s="6">
        <v>2021</v>
      </c>
      <c r="G90" s="6">
        <v>131</v>
      </c>
      <c r="H90" s="9">
        <v>41016.6</v>
      </c>
      <c r="I90" s="10"/>
    </row>
    <row r="91" spans="1:9" ht="28.95" customHeight="1" x14ac:dyDescent="0.3">
      <c r="A91" s="6">
        <v>2021</v>
      </c>
      <c r="B91" s="8" t="s">
        <v>6</v>
      </c>
      <c r="C91" s="6">
        <v>110102</v>
      </c>
      <c r="D91" s="7">
        <v>9</v>
      </c>
      <c r="E91" s="8" t="s">
        <v>95</v>
      </c>
      <c r="F91" s="6">
        <v>2021</v>
      </c>
      <c r="G91" s="6">
        <v>126</v>
      </c>
      <c r="H91" s="9">
        <v>38491.360000000001</v>
      </c>
      <c r="I91" s="10"/>
    </row>
    <row r="92" spans="1:9" ht="28.95" customHeight="1" x14ac:dyDescent="0.3">
      <c r="A92" s="6">
        <v>2021</v>
      </c>
      <c r="B92" s="8" t="s">
        <v>6</v>
      </c>
      <c r="C92" s="6">
        <v>110102</v>
      </c>
      <c r="D92" s="7">
        <v>10</v>
      </c>
      <c r="E92" s="8" t="s">
        <v>93</v>
      </c>
      <c r="F92" s="6">
        <v>2021</v>
      </c>
      <c r="G92" s="6">
        <v>123</v>
      </c>
      <c r="H92" s="9">
        <v>384366.57</v>
      </c>
      <c r="I92" s="10"/>
    </row>
    <row r="93" spans="1:9" ht="28.95" customHeight="1" x14ac:dyDescent="0.3">
      <c r="A93" s="6">
        <v>2021</v>
      </c>
      <c r="B93" s="8" t="s">
        <v>6</v>
      </c>
      <c r="C93" s="6">
        <v>110102</v>
      </c>
      <c r="D93" s="7">
        <v>11</v>
      </c>
      <c r="E93" s="8" t="s">
        <v>94</v>
      </c>
      <c r="F93" s="6">
        <v>2021</v>
      </c>
      <c r="G93" s="6">
        <v>124</v>
      </c>
      <c r="H93" s="9">
        <v>21169.439999999999</v>
      </c>
      <c r="I93" s="10"/>
    </row>
    <row r="94" spans="1:9" ht="28.95" customHeight="1" x14ac:dyDescent="0.3">
      <c r="A94" s="6">
        <v>2021</v>
      </c>
      <c r="B94" s="8" t="s">
        <v>6</v>
      </c>
      <c r="C94" s="6">
        <v>110102</v>
      </c>
      <c r="D94" s="7">
        <v>13</v>
      </c>
      <c r="E94" s="8" t="s">
        <v>90</v>
      </c>
      <c r="F94" s="6">
        <v>2021</v>
      </c>
      <c r="G94" s="6">
        <v>116</v>
      </c>
      <c r="H94" s="9">
        <v>59193.120000000003</v>
      </c>
      <c r="I94" s="10"/>
    </row>
    <row r="95" spans="1:9" ht="28.95" customHeight="1" x14ac:dyDescent="0.3">
      <c r="A95" s="6">
        <v>2021</v>
      </c>
      <c r="B95" s="8" t="s">
        <v>6</v>
      </c>
      <c r="C95" s="6">
        <v>110102</v>
      </c>
      <c r="D95" s="7">
        <v>14</v>
      </c>
      <c r="E95" s="8" t="s">
        <v>89</v>
      </c>
      <c r="F95" s="6">
        <v>2021</v>
      </c>
      <c r="G95" s="6">
        <v>125</v>
      </c>
      <c r="H95" s="9">
        <v>6790.74</v>
      </c>
      <c r="I95" s="10"/>
    </row>
    <row r="96" spans="1:9" ht="28.95" customHeight="1" x14ac:dyDescent="0.3">
      <c r="A96" s="6">
        <v>2021</v>
      </c>
      <c r="B96" s="8" t="s">
        <v>6</v>
      </c>
      <c r="C96" s="6">
        <v>990171</v>
      </c>
      <c r="D96" s="7">
        <v>2</v>
      </c>
      <c r="E96" s="8" t="s">
        <v>140</v>
      </c>
      <c r="F96" s="6">
        <v>2021</v>
      </c>
      <c r="G96" s="6">
        <v>2</v>
      </c>
      <c r="H96" s="9">
        <v>603.32000000000005</v>
      </c>
      <c r="I96" s="10"/>
    </row>
    <row r="97" spans="1:9" ht="28.95" customHeight="1" x14ac:dyDescent="0.3">
      <c r="A97" s="6">
        <v>2021</v>
      </c>
      <c r="B97" s="8" t="s">
        <v>6</v>
      </c>
      <c r="C97" s="6">
        <v>990171</v>
      </c>
      <c r="D97" s="7">
        <v>9</v>
      </c>
      <c r="E97" s="8" t="s">
        <v>141</v>
      </c>
      <c r="F97" s="6">
        <v>2021</v>
      </c>
      <c r="G97" s="6">
        <v>8</v>
      </c>
      <c r="H97" s="9">
        <v>255744</v>
      </c>
      <c r="I97" s="10"/>
    </row>
    <row r="98" spans="1:9" ht="28.95" customHeight="1" x14ac:dyDescent="0.3">
      <c r="A98" s="6"/>
      <c r="B98" s="8"/>
      <c r="C98" s="6"/>
      <c r="D98" s="7"/>
      <c r="E98" s="8"/>
      <c r="F98" s="6"/>
      <c r="G98" s="10" t="s">
        <v>118</v>
      </c>
      <c r="H98" s="9"/>
      <c r="I98" s="11">
        <f>SUM(H78:H97)</f>
        <v>1374334.24</v>
      </c>
    </row>
    <row r="99" spans="1:9" ht="28.95" customHeight="1" x14ac:dyDescent="0.3">
      <c r="A99" s="6">
        <v>2021</v>
      </c>
      <c r="B99" s="8" t="s">
        <v>20</v>
      </c>
      <c r="C99" s="6">
        <v>101105</v>
      </c>
      <c r="D99" s="7">
        <v>5</v>
      </c>
      <c r="E99" s="8" t="s">
        <v>21</v>
      </c>
      <c r="F99" s="6">
        <v>2021</v>
      </c>
      <c r="G99" s="6">
        <v>107</v>
      </c>
      <c r="H99" s="9">
        <v>600</v>
      </c>
      <c r="I99" s="10"/>
    </row>
    <row r="100" spans="1:9" ht="28.95" customHeight="1" x14ac:dyDescent="0.3">
      <c r="A100" s="6"/>
      <c r="B100" s="8"/>
      <c r="C100" s="6"/>
      <c r="D100" s="7"/>
      <c r="E100" s="8"/>
      <c r="F100" s="6"/>
      <c r="G100" s="10" t="s">
        <v>118</v>
      </c>
      <c r="H100" s="9"/>
      <c r="I100" s="11">
        <f>SUM(H99)</f>
        <v>600</v>
      </c>
    </row>
    <row r="101" spans="1:9" ht="28.95" customHeight="1" x14ac:dyDescent="0.3">
      <c r="A101" s="6">
        <v>2021</v>
      </c>
      <c r="B101" s="8" t="s">
        <v>44</v>
      </c>
      <c r="C101" s="6">
        <v>101105</v>
      </c>
      <c r="D101" s="7">
        <v>19</v>
      </c>
      <c r="E101" s="8" t="s">
        <v>45</v>
      </c>
      <c r="F101" s="6">
        <v>2021</v>
      </c>
      <c r="G101" s="6">
        <v>94</v>
      </c>
      <c r="H101" s="9">
        <v>610</v>
      </c>
      <c r="I101" s="10"/>
    </row>
    <row r="102" spans="1:9" ht="28.95" customHeight="1" x14ac:dyDescent="0.3">
      <c r="A102" s="6"/>
      <c r="B102" s="8"/>
      <c r="C102" s="6"/>
      <c r="D102" s="7"/>
      <c r="E102" s="8"/>
      <c r="F102" s="6"/>
      <c r="G102" s="10" t="s">
        <v>118</v>
      </c>
      <c r="H102" s="9"/>
      <c r="I102" s="11">
        <f>SUM(H101)</f>
        <v>610</v>
      </c>
    </row>
    <row r="103" spans="1:9" ht="28.95" customHeight="1" x14ac:dyDescent="0.3">
      <c r="A103" s="6">
        <v>2021</v>
      </c>
      <c r="B103" s="8" t="s">
        <v>38</v>
      </c>
      <c r="C103" s="6">
        <v>101105</v>
      </c>
      <c r="D103" s="7">
        <v>9</v>
      </c>
      <c r="E103" s="8" t="s">
        <v>61</v>
      </c>
      <c r="F103" s="6">
        <v>2021</v>
      </c>
      <c r="G103" s="6">
        <v>86</v>
      </c>
      <c r="H103" s="9">
        <v>366</v>
      </c>
      <c r="I103" s="10"/>
    </row>
    <row r="104" spans="1:9" ht="28.95" customHeight="1" x14ac:dyDescent="0.3">
      <c r="A104" s="6">
        <v>2021</v>
      </c>
      <c r="B104" s="8" t="s">
        <v>38</v>
      </c>
      <c r="C104" s="6">
        <v>101105</v>
      </c>
      <c r="D104" s="7">
        <v>19</v>
      </c>
      <c r="E104" s="8" t="s">
        <v>39</v>
      </c>
      <c r="F104" s="6">
        <v>2021</v>
      </c>
      <c r="G104" s="6">
        <v>97</v>
      </c>
      <c r="H104" s="9">
        <v>366</v>
      </c>
      <c r="I104" s="10"/>
    </row>
    <row r="105" spans="1:9" ht="28.95" customHeight="1" x14ac:dyDescent="0.3">
      <c r="A105" s="6"/>
      <c r="B105" s="8"/>
      <c r="C105" s="6"/>
      <c r="D105" s="7"/>
      <c r="E105" s="8"/>
      <c r="F105" s="6"/>
      <c r="G105" s="10" t="s">
        <v>118</v>
      </c>
      <c r="H105" s="9"/>
      <c r="I105" s="11">
        <f>SUM(H103:H104)</f>
        <v>732</v>
      </c>
    </row>
    <row r="106" spans="1:9" ht="28.95" customHeight="1" x14ac:dyDescent="0.3">
      <c r="A106" s="6">
        <v>2021</v>
      </c>
      <c r="B106" s="8" t="s">
        <v>113</v>
      </c>
      <c r="C106" s="6">
        <v>990271</v>
      </c>
      <c r="D106" s="7">
        <v>2</v>
      </c>
      <c r="E106" s="8" t="s">
        <v>114</v>
      </c>
      <c r="F106" s="6">
        <v>2021</v>
      </c>
      <c r="G106" s="6">
        <v>15</v>
      </c>
      <c r="H106" s="9">
        <v>526.76</v>
      </c>
      <c r="I106" s="10"/>
    </row>
    <row r="107" spans="1:9" ht="28.95" customHeight="1" x14ac:dyDescent="0.3">
      <c r="A107" s="6"/>
      <c r="B107" s="8"/>
      <c r="C107" s="6"/>
      <c r="D107" s="7"/>
      <c r="E107" s="8"/>
      <c r="F107" s="6"/>
      <c r="G107" s="10" t="s">
        <v>118</v>
      </c>
      <c r="H107" s="9"/>
      <c r="I107" s="11">
        <f>SUM(H106:H106)</f>
        <v>526.76</v>
      </c>
    </row>
    <row r="108" spans="1:9" ht="28.95" customHeight="1" x14ac:dyDescent="0.3">
      <c r="A108" s="6">
        <v>2021</v>
      </c>
      <c r="B108" s="8" t="s">
        <v>50</v>
      </c>
      <c r="C108" s="6">
        <v>101105</v>
      </c>
      <c r="D108" s="7">
        <v>9</v>
      </c>
      <c r="E108" s="8" t="s">
        <v>51</v>
      </c>
      <c r="F108" s="6">
        <v>2021</v>
      </c>
      <c r="G108" s="6">
        <v>89</v>
      </c>
      <c r="H108" s="9">
        <v>366</v>
      </c>
      <c r="I108" s="10"/>
    </row>
    <row r="109" spans="1:9" ht="28.95" customHeight="1" x14ac:dyDescent="0.3">
      <c r="A109" s="6"/>
      <c r="B109" s="8"/>
      <c r="C109" s="6"/>
      <c r="D109" s="7"/>
      <c r="E109" s="8"/>
      <c r="F109" s="6"/>
      <c r="G109" s="10" t="s">
        <v>118</v>
      </c>
      <c r="H109" s="9"/>
      <c r="I109" s="11">
        <f>SUM(H108)</f>
        <v>366</v>
      </c>
    </row>
    <row r="110" spans="1:9" ht="28.95" customHeight="1" x14ac:dyDescent="0.3">
      <c r="A110" s="6">
        <v>2021</v>
      </c>
      <c r="B110" s="8" t="s">
        <v>24</v>
      </c>
      <c r="C110" s="6">
        <v>101105</v>
      </c>
      <c r="D110" s="7">
        <v>19</v>
      </c>
      <c r="E110" s="8" t="s">
        <v>25</v>
      </c>
      <c r="F110" s="6">
        <v>2021</v>
      </c>
      <c r="G110" s="6">
        <v>104</v>
      </c>
      <c r="H110" s="9">
        <v>366</v>
      </c>
      <c r="I110" s="10"/>
    </row>
    <row r="111" spans="1:9" ht="28.95" customHeight="1" x14ac:dyDescent="0.3">
      <c r="A111" s="6"/>
      <c r="B111" s="8"/>
      <c r="C111" s="6"/>
      <c r="D111" s="7"/>
      <c r="E111" s="8"/>
      <c r="F111" s="6"/>
      <c r="G111" s="10" t="s">
        <v>118</v>
      </c>
      <c r="H111" s="9"/>
      <c r="I111" s="11">
        <f>SUM(H110)</f>
        <v>366</v>
      </c>
    </row>
    <row r="112" spans="1:9" ht="28.95" customHeight="1" x14ac:dyDescent="0.3">
      <c r="A112" s="6">
        <v>2021</v>
      </c>
      <c r="B112" s="8" t="s">
        <v>68</v>
      </c>
      <c r="C112" s="6">
        <v>103102</v>
      </c>
      <c r="D112" s="7">
        <v>9</v>
      </c>
      <c r="E112" s="8" t="s">
        <v>134</v>
      </c>
      <c r="F112" s="6">
        <v>2021</v>
      </c>
      <c r="G112" s="6">
        <v>27</v>
      </c>
      <c r="H112" s="9">
        <v>247.53</v>
      </c>
      <c r="I112" s="10"/>
    </row>
    <row r="113" spans="1:9" ht="28.95" customHeight="1" x14ac:dyDescent="0.3">
      <c r="A113" s="6"/>
      <c r="B113" s="8"/>
      <c r="C113" s="6"/>
      <c r="D113" s="7"/>
      <c r="E113" s="8"/>
      <c r="F113" s="6"/>
      <c r="G113" s="10" t="s">
        <v>118</v>
      </c>
      <c r="H113" s="9"/>
      <c r="I113" s="11">
        <f>SUM(H112:H112)</f>
        <v>247.53</v>
      </c>
    </row>
    <row r="114" spans="1:9" ht="28.95" customHeight="1" x14ac:dyDescent="0.3">
      <c r="A114" s="6">
        <v>2021</v>
      </c>
      <c r="B114" s="8" t="s">
        <v>28</v>
      </c>
      <c r="C114" s="6">
        <v>101105</v>
      </c>
      <c r="D114" s="7">
        <v>19</v>
      </c>
      <c r="E114" s="8" t="s">
        <v>29</v>
      </c>
      <c r="F114" s="6">
        <v>2021</v>
      </c>
      <c r="G114" s="6">
        <v>98</v>
      </c>
      <c r="H114" s="9">
        <v>124.07</v>
      </c>
      <c r="I114" s="10"/>
    </row>
    <row r="115" spans="1:9" ht="28.95" customHeight="1" x14ac:dyDescent="0.3">
      <c r="A115" s="6"/>
      <c r="B115" s="8"/>
      <c r="C115" s="6"/>
      <c r="D115" s="7"/>
      <c r="E115" s="8"/>
      <c r="F115" s="6"/>
      <c r="G115" s="10" t="s">
        <v>118</v>
      </c>
      <c r="H115" s="9"/>
      <c r="I115" s="11">
        <f>SUM(H114)</f>
        <v>124.07</v>
      </c>
    </row>
    <row r="116" spans="1:9" ht="28.95" customHeight="1" x14ac:dyDescent="0.3">
      <c r="A116" s="6">
        <v>2021</v>
      </c>
      <c r="B116" s="8" t="s">
        <v>66</v>
      </c>
      <c r="C116" s="6">
        <v>103105</v>
      </c>
      <c r="D116" s="7">
        <v>1</v>
      </c>
      <c r="E116" s="8" t="s">
        <v>67</v>
      </c>
      <c r="F116" s="6">
        <v>2021</v>
      </c>
      <c r="G116" s="6">
        <v>62</v>
      </c>
      <c r="H116" s="9">
        <v>2832.84</v>
      </c>
      <c r="I116" s="10"/>
    </row>
    <row r="117" spans="1:9" ht="28.95" customHeight="1" x14ac:dyDescent="0.3">
      <c r="A117" s="6"/>
      <c r="B117" s="8"/>
      <c r="C117" s="6"/>
      <c r="D117" s="7"/>
      <c r="E117" s="8"/>
      <c r="F117" s="6"/>
      <c r="G117" s="10" t="s">
        <v>118</v>
      </c>
      <c r="H117" s="9"/>
      <c r="I117" s="11">
        <f>SUM(H116:H116)</f>
        <v>2832.84</v>
      </c>
    </row>
    <row r="118" spans="1:9" ht="28.95" customHeight="1" x14ac:dyDescent="0.3">
      <c r="A118" s="6">
        <v>2021</v>
      </c>
      <c r="B118" s="8" t="s">
        <v>58</v>
      </c>
      <c r="C118" s="6">
        <v>101105</v>
      </c>
      <c r="D118" s="7">
        <v>9</v>
      </c>
      <c r="E118" s="8" t="s">
        <v>59</v>
      </c>
      <c r="F118" s="6">
        <v>2021</v>
      </c>
      <c r="G118" s="6">
        <v>90</v>
      </c>
      <c r="H118" s="9">
        <v>366</v>
      </c>
      <c r="I118" s="10"/>
    </row>
    <row r="119" spans="1:9" ht="28.95" customHeight="1" x14ac:dyDescent="0.3">
      <c r="A119" s="6"/>
      <c r="B119" s="8"/>
      <c r="C119" s="6"/>
      <c r="D119" s="7"/>
      <c r="E119" s="8"/>
      <c r="F119" s="6"/>
      <c r="G119" s="10" t="s">
        <v>118</v>
      </c>
      <c r="H119" s="9"/>
      <c r="I119" s="11">
        <f>SUM(H118)</f>
        <v>366</v>
      </c>
    </row>
    <row r="120" spans="1:9" ht="28.95" customHeight="1" x14ac:dyDescent="0.3">
      <c r="A120" s="6">
        <v>2021</v>
      </c>
      <c r="B120" s="8" t="s">
        <v>72</v>
      </c>
      <c r="C120" s="6">
        <v>103101</v>
      </c>
      <c r="D120" s="7">
        <v>7</v>
      </c>
      <c r="E120" s="8" t="s">
        <v>73</v>
      </c>
      <c r="F120" s="6">
        <v>2021</v>
      </c>
      <c r="G120" s="6">
        <v>119</v>
      </c>
      <c r="H120" s="9">
        <v>1.8</v>
      </c>
      <c r="I120" s="10"/>
    </row>
    <row r="121" spans="1:9" ht="28.95" customHeight="1" x14ac:dyDescent="0.3">
      <c r="A121" s="6"/>
      <c r="B121" s="8"/>
      <c r="C121" s="6"/>
      <c r="D121" s="7"/>
      <c r="E121" s="8"/>
      <c r="F121" s="6"/>
      <c r="G121" s="10" t="s">
        <v>118</v>
      </c>
      <c r="H121" s="9"/>
      <c r="I121" s="11">
        <f>SUM(H120)</f>
        <v>1.8</v>
      </c>
    </row>
    <row r="122" spans="1:9" ht="28.95" customHeight="1" x14ac:dyDescent="0.3">
      <c r="A122" s="6">
        <v>2021</v>
      </c>
      <c r="B122" s="8" t="s">
        <v>85</v>
      </c>
      <c r="C122" s="6">
        <v>103103</v>
      </c>
      <c r="D122" s="7">
        <v>2</v>
      </c>
      <c r="E122" s="8" t="s">
        <v>86</v>
      </c>
      <c r="F122" s="6">
        <v>2021</v>
      </c>
      <c r="G122" s="6">
        <v>91</v>
      </c>
      <c r="H122" s="9">
        <v>25.68</v>
      </c>
      <c r="I122" s="10"/>
    </row>
    <row r="123" spans="1:9" ht="28.95" customHeight="1" x14ac:dyDescent="0.3">
      <c r="A123" s="6"/>
      <c r="B123" s="8"/>
      <c r="C123" s="6"/>
      <c r="D123" s="7"/>
      <c r="E123" s="8"/>
      <c r="F123" s="6"/>
      <c r="G123" s="10" t="s">
        <v>118</v>
      </c>
      <c r="H123" s="9"/>
      <c r="I123" s="11">
        <f>SUM(H122)</f>
        <v>25.68</v>
      </c>
    </row>
    <row r="124" spans="1:9" ht="28.95" customHeight="1" x14ac:dyDescent="0.3">
      <c r="A124" s="6">
        <v>2021</v>
      </c>
      <c r="B124" s="8" t="s">
        <v>34</v>
      </c>
      <c r="C124" s="6">
        <v>101105</v>
      </c>
      <c r="D124" s="7">
        <v>9</v>
      </c>
      <c r="E124" s="8" t="s">
        <v>57</v>
      </c>
      <c r="F124" s="6">
        <v>2021</v>
      </c>
      <c r="G124" s="6">
        <v>84</v>
      </c>
      <c r="H124" s="9">
        <v>366</v>
      </c>
      <c r="I124" s="10"/>
    </row>
    <row r="125" spans="1:9" ht="28.95" customHeight="1" x14ac:dyDescent="0.3">
      <c r="A125" s="6">
        <v>2021</v>
      </c>
      <c r="B125" s="8" t="s">
        <v>34</v>
      </c>
      <c r="C125" s="6">
        <v>101105</v>
      </c>
      <c r="D125" s="7">
        <v>19</v>
      </c>
      <c r="E125" s="8" t="s">
        <v>35</v>
      </c>
      <c r="F125" s="6">
        <v>2021</v>
      </c>
      <c r="G125" s="6">
        <v>100</v>
      </c>
      <c r="H125" s="9">
        <v>366</v>
      </c>
      <c r="I125" s="10"/>
    </row>
    <row r="126" spans="1:9" ht="28.95" customHeight="1" x14ac:dyDescent="0.3">
      <c r="A126" s="6"/>
      <c r="B126" s="8"/>
      <c r="C126" s="6"/>
      <c r="D126" s="7"/>
      <c r="E126" s="8"/>
      <c r="F126" s="6"/>
      <c r="G126" s="10" t="s">
        <v>118</v>
      </c>
      <c r="H126" s="9"/>
      <c r="I126" s="11">
        <f>SUM(H124:H125)</f>
        <v>732</v>
      </c>
    </row>
    <row r="127" spans="1:9" ht="28.95" customHeight="1" x14ac:dyDescent="0.3">
      <c r="A127" s="6">
        <v>2021</v>
      </c>
      <c r="B127" s="8" t="s">
        <v>42</v>
      </c>
      <c r="C127" s="6">
        <v>101105</v>
      </c>
      <c r="D127" s="7">
        <v>9</v>
      </c>
      <c r="E127" s="8" t="s">
        <v>54</v>
      </c>
      <c r="F127" s="6">
        <v>2021</v>
      </c>
      <c r="G127" s="6">
        <v>85</v>
      </c>
      <c r="H127" s="9">
        <v>366</v>
      </c>
      <c r="I127" s="10"/>
    </row>
    <row r="128" spans="1:9" ht="28.95" customHeight="1" x14ac:dyDescent="0.3">
      <c r="A128" s="6">
        <v>2021</v>
      </c>
      <c r="B128" s="8" t="s">
        <v>42</v>
      </c>
      <c r="C128" s="6">
        <v>101105</v>
      </c>
      <c r="D128" s="7">
        <v>19</v>
      </c>
      <c r="E128" s="8" t="s">
        <v>43</v>
      </c>
      <c r="F128" s="6">
        <v>2021</v>
      </c>
      <c r="G128" s="6">
        <v>95</v>
      </c>
      <c r="H128" s="9">
        <v>366</v>
      </c>
      <c r="I128" s="10"/>
    </row>
    <row r="129" spans="1:9" ht="28.95" customHeight="1" x14ac:dyDescent="0.3">
      <c r="A129" s="6"/>
      <c r="B129" s="8"/>
      <c r="C129" s="6"/>
      <c r="D129" s="7"/>
      <c r="E129" s="8"/>
      <c r="F129" s="6"/>
      <c r="G129" s="10" t="s">
        <v>118</v>
      </c>
      <c r="H129" s="9"/>
      <c r="I129" s="11">
        <f>SUM(H127:H128)</f>
        <v>732</v>
      </c>
    </row>
    <row r="130" spans="1:9" ht="28.95" customHeight="1" x14ac:dyDescent="0.3">
      <c r="A130" s="6">
        <v>2021</v>
      </c>
      <c r="B130" s="8" t="s">
        <v>36</v>
      </c>
      <c r="C130" s="6">
        <v>101105</v>
      </c>
      <c r="D130" s="7">
        <v>9</v>
      </c>
      <c r="E130" s="8" t="s">
        <v>55</v>
      </c>
      <c r="F130" s="6">
        <v>2021</v>
      </c>
      <c r="G130" s="6">
        <v>88</v>
      </c>
      <c r="H130" s="9">
        <v>366</v>
      </c>
      <c r="I130" s="10"/>
    </row>
    <row r="131" spans="1:9" ht="28.95" customHeight="1" x14ac:dyDescent="0.3">
      <c r="A131" s="6">
        <v>2021</v>
      </c>
      <c r="B131" s="8" t="s">
        <v>36</v>
      </c>
      <c r="C131" s="6">
        <v>101105</v>
      </c>
      <c r="D131" s="7">
        <v>19</v>
      </c>
      <c r="E131" s="8" t="s">
        <v>37</v>
      </c>
      <c r="F131" s="6">
        <v>2021</v>
      </c>
      <c r="G131" s="6">
        <v>99</v>
      </c>
      <c r="H131" s="9">
        <v>366</v>
      </c>
      <c r="I131" s="10"/>
    </row>
    <row r="132" spans="1:9" ht="28.95" customHeight="1" x14ac:dyDescent="0.3">
      <c r="A132" s="6"/>
      <c r="B132" s="8"/>
      <c r="C132" s="6"/>
      <c r="D132" s="7"/>
      <c r="E132" s="8"/>
      <c r="F132" s="6"/>
      <c r="G132" s="10" t="s">
        <v>118</v>
      </c>
      <c r="H132" s="9"/>
      <c r="I132" s="11">
        <f>SUM(H130:H131)</f>
        <v>732</v>
      </c>
    </row>
    <row r="133" spans="1:9" ht="28.95" customHeight="1" x14ac:dyDescent="0.3">
      <c r="A133" s="6">
        <v>2021</v>
      </c>
      <c r="B133" s="8" t="s">
        <v>30</v>
      </c>
      <c r="C133" s="6">
        <v>101105</v>
      </c>
      <c r="D133" s="7">
        <v>19</v>
      </c>
      <c r="E133" s="8" t="s">
        <v>31</v>
      </c>
      <c r="F133" s="6">
        <v>2021</v>
      </c>
      <c r="G133" s="6">
        <v>101</v>
      </c>
      <c r="H133" s="9">
        <v>122</v>
      </c>
      <c r="I133" s="10"/>
    </row>
    <row r="134" spans="1:9" ht="28.95" customHeight="1" x14ac:dyDescent="0.3">
      <c r="A134" s="6"/>
      <c r="B134" s="8"/>
      <c r="C134" s="6"/>
      <c r="D134" s="7"/>
      <c r="E134" s="8"/>
      <c r="F134" s="6"/>
      <c r="G134" s="10" t="s">
        <v>118</v>
      </c>
      <c r="H134" s="9"/>
      <c r="I134" s="11">
        <f>SUM(H133)</f>
        <v>122</v>
      </c>
    </row>
    <row r="135" spans="1:9" ht="28.95" customHeight="1" x14ac:dyDescent="0.3">
      <c r="A135" s="6">
        <v>2021</v>
      </c>
      <c r="B135" s="8" t="s">
        <v>64</v>
      </c>
      <c r="C135" s="6">
        <v>103104</v>
      </c>
      <c r="D135" s="7">
        <v>16</v>
      </c>
      <c r="E135" s="8" t="s">
        <v>65</v>
      </c>
      <c r="F135" s="6">
        <v>2021</v>
      </c>
      <c r="G135" s="6">
        <v>42</v>
      </c>
      <c r="H135" s="9">
        <v>731.6</v>
      </c>
      <c r="I135" s="10"/>
    </row>
    <row r="136" spans="1:9" ht="28.95" customHeight="1" x14ac:dyDescent="0.3">
      <c r="A136" s="6"/>
      <c r="B136" s="8"/>
      <c r="C136" s="6"/>
      <c r="D136" s="7"/>
      <c r="E136" s="8"/>
      <c r="F136" s="6"/>
      <c r="G136" s="10" t="s">
        <v>118</v>
      </c>
      <c r="H136" s="9"/>
      <c r="I136" s="11">
        <f>SUM(H135)</f>
        <v>731.6</v>
      </c>
    </row>
    <row r="137" spans="1:9" x14ac:dyDescent="0.3">
      <c r="A137" s="6"/>
      <c r="B137" s="8"/>
      <c r="C137" s="6"/>
      <c r="D137" s="7"/>
      <c r="E137" s="8"/>
      <c r="F137" s="6"/>
      <c r="G137" s="6"/>
      <c r="H137" s="9"/>
      <c r="I137" s="11">
        <f>SUM(I136,I134,I132,I129,I126,I123,I121,I119,I117,I115,I113,I111,I109,I107,I105,I102,I100,I98,I77,I75,I73,I70,I68,I66,I64,I61,I59,I57,I55,I52,I49,I46,I44,I42,I38,I35,I33,I27,I25,I23,I21,I19,I17,I15,I13,I11,I9,I7)</f>
        <v>3929504.1399999997</v>
      </c>
    </row>
    <row r="138" spans="1:9" x14ac:dyDescent="0.3">
      <c r="A138" s="6"/>
      <c r="B138" s="8"/>
      <c r="C138" s="6"/>
      <c r="D138" s="7"/>
      <c r="E138" s="8"/>
      <c r="F138" s="6"/>
      <c r="G138" s="6"/>
      <c r="H138" s="9">
        <f>SUM(H3:H137)</f>
        <v>3929504.1399999992</v>
      </c>
      <c r="I138" s="10"/>
    </row>
  </sheetData>
  <sortState xmlns:xlrd2="http://schemas.microsoft.com/office/spreadsheetml/2017/richdata2" ref="A3:H135">
    <sortCondition ref="B3:B135"/>
    <sortCondition ref="C3:C135"/>
    <sortCondition ref="D3:D135"/>
    <sortCondition ref="F3:F135"/>
    <sortCondition ref="G3:G135"/>
  </sortState>
  <mergeCells count="1">
    <mergeCell ref="A1:I1"/>
  </mergeCells>
  <pageMargins left="0.98425196850393704" right="0.98425196850393704" top="0.98425196850393704" bottom="0.98425196850393704" header="0.51181102362204722" footer="0.51181102362204722"/>
  <pageSetup paperSize="8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FMCMASCA</vt:lpstr>
      <vt:lpstr>FMCMASCA!Titoli_stampa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cp:lastPrinted>2021-04-28T10:35:37Z</cp:lastPrinted>
  <dcterms:created xsi:type="dcterms:W3CDTF">2021-04-26T10:42:25Z</dcterms:created>
  <dcterms:modified xsi:type="dcterms:W3CDTF">2021-04-28T10:36:36Z</dcterms:modified>
</cp:coreProperties>
</file>